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1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G195" i="1" l="1"/>
  <c r="F195" i="1"/>
  <c r="G176" i="1"/>
  <c r="H176" i="1"/>
  <c r="I176" i="1"/>
  <c r="F176" i="1"/>
  <c r="G157" i="1"/>
  <c r="H157" i="1"/>
  <c r="I157" i="1"/>
  <c r="F157" i="1"/>
  <c r="H138" i="1"/>
  <c r="I138" i="1"/>
  <c r="G138" i="1"/>
  <c r="H119" i="1"/>
  <c r="G119" i="1"/>
  <c r="F119" i="1"/>
  <c r="L100" i="1"/>
  <c r="G100" i="1"/>
  <c r="I100" i="1"/>
  <c r="F100" i="1"/>
  <c r="H100" i="1"/>
  <c r="I81" i="1"/>
  <c r="J81" i="1"/>
  <c r="G81" i="1"/>
  <c r="H81" i="1"/>
  <c r="J62" i="1"/>
  <c r="I62" i="1"/>
  <c r="G62" i="1"/>
  <c r="H62" i="1"/>
  <c r="F62" i="1"/>
  <c r="H43" i="1"/>
  <c r="F43" i="1"/>
  <c r="G43" i="1"/>
  <c r="I43" i="1"/>
  <c r="J43" i="1"/>
  <c r="H24" i="1"/>
  <c r="G24" i="1"/>
  <c r="F24" i="1"/>
  <c r="L24" i="1"/>
  <c r="F81" i="1"/>
  <c r="F196" i="1" s="1"/>
  <c r="I195" i="1"/>
  <c r="J100" i="1"/>
  <c r="L196" i="1" l="1"/>
  <c r="I196" i="1"/>
  <c r="G196" i="1"/>
  <c r="H196" i="1"/>
  <c r="J196" i="1"/>
</calcChain>
</file>

<file path=xl/sharedStrings.xml><?xml version="1.0" encoding="utf-8"?>
<sst xmlns="http://schemas.openxmlformats.org/spreadsheetml/2006/main" count="458" uniqueCount="177">
  <si>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</si>
  <si>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</si>
  <si>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</si>
  <si>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</si>
  <si>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</si>
  <si>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</si>
  <si>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</si>
  <si>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</si>
  <si>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</si>
  <si>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</si>
  <si>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</si>
  <si>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</si>
  <si>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</si>
  <si>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</si>
  <si>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</si>
  <si>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</si>
  <si>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</si>
  <si>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</si>
  <si>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</si>
  <si>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</si>
  <si>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</si>
  <si>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</si>
  <si>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</si>
  <si>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</si>
  <si>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</si>
  <si>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</si>
  <si>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</si>
  <si>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</si>
  <si>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</si>
  <si>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</si>
  <si>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</si>
  <si>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</si>
  <si>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</si>
  <si>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</si>
  <si>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</si>
  <si>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</si>
  <si>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</si>
  <si>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</si>
  <si>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</si>
  <si>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школы </t>
  </si>
  <si>
    <t>Гордеева Е.Ю.</t>
  </si>
  <si>
    <t>МАОУСОШ № 5 г.Старая Русса</t>
  </si>
  <si>
    <t>Каша молочная геркулесовая</t>
  </si>
  <si>
    <t>Кофейный напиток на молоке</t>
  </si>
  <si>
    <t>белый</t>
  </si>
  <si>
    <t>Макароны отварные со сливочным масло</t>
  </si>
  <si>
    <t>Сыр</t>
  </si>
  <si>
    <t>Чай с сахаром</t>
  </si>
  <si>
    <t>вафли</t>
  </si>
  <si>
    <t>Каша гречневая молочная</t>
  </si>
  <si>
    <t>Яйцо</t>
  </si>
  <si>
    <t>Омлет паровой</t>
  </si>
  <si>
    <t>Каша молочная "Дружба"</t>
  </si>
  <si>
    <t>Кисель из концентрата</t>
  </si>
  <si>
    <t>Запеканка из творога</t>
  </si>
  <si>
    <t>Каша молочная рисовая</t>
  </si>
  <si>
    <t xml:space="preserve">Каша молочная пшенная </t>
  </si>
  <si>
    <t>Макароны отварные со сливочным маслом</t>
  </si>
  <si>
    <t>182СРОУ17</t>
  </si>
  <si>
    <t>Хлеб белый</t>
  </si>
  <si>
    <t>Печенье</t>
  </si>
  <si>
    <t>Яблоки свежие</t>
  </si>
  <si>
    <t>379СРОУ17</t>
  </si>
  <si>
    <t>ПР</t>
  </si>
  <si>
    <t>15СРОУ17</t>
  </si>
  <si>
    <t>Салат из моркови с яблоками</t>
  </si>
  <si>
    <t>Борщ с курицей со сметаной</t>
  </si>
  <si>
    <t xml:space="preserve"> Печень по - строгановски</t>
  </si>
  <si>
    <t>Каша гречневая рассыпчатая</t>
  </si>
  <si>
    <t>Хлеб черный</t>
  </si>
  <si>
    <t>59СРОУ17</t>
  </si>
  <si>
    <t>82СРОУ17</t>
  </si>
  <si>
    <t>250СРОУ17</t>
  </si>
  <si>
    <t>171СРОУ17</t>
  </si>
  <si>
    <t>489ОпиУ373</t>
  </si>
  <si>
    <t>202 СР ОУ17</t>
  </si>
  <si>
    <t>15 СР ОУ17</t>
  </si>
  <si>
    <t>15</t>
  </si>
  <si>
    <t>376 СР ОУ17</t>
  </si>
  <si>
    <t>200</t>
  </si>
  <si>
    <t>20</t>
  </si>
  <si>
    <t>25</t>
  </si>
  <si>
    <t>Огурцы свежие</t>
  </si>
  <si>
    <t>Суп картофельный с фрикадельками</t>
  </si>
  <si>
    <t>71 СР ОУ17</t>
  </si>
  <si>
    <t>101/105СРОУ17</t>
  </si>
  <si>
    <t>Котлеты куриные рубленые со сливочным маслом</t>
  </si>
  <si>
    <t>Рагу из овощей</t>
  </si>
  <si>
    <t>143 СР ОУ17</t>
  </si>
  <si>
    <t>295 СР ОУ17</t>
  </si>
  <si>
    <t xml:space="preserve">Компот из свежих ягод </t>
  </si>
  <si>
    <t>342 СР ОУ17</t>
  </si>
  <si>
    <t>Ветчина</t>
  </si>
  <si>
    <t>183 СР ОУ17</t>
  </si>
  <si>
    <t>209 СР ОУ17</t>
  </si>
  <si>
    <t>50</t>
  </si>
  <si>
    <t xml:space="preserve">Хлеб белый </t>
  </si>
  <si>
    <t>16 СР ОУ17</t>
  </si>
  <si>
    <t>Салат из свеклы отварной</t>
  </si>
  <si>
    <t>52 СР ОУ17</t>
  </si>
  <si>
    <t>Щи из свежей капусты с курицей со сметаной</t>
  </si>
  <si>
    <t>88 СР ОУ17</t>
  </si>
  <si>
    <t>Картофельное пюре</t>
  </si>
  <si>
    <t>Рыба жареная в сметанном соусе</t>
  </si>
  <si>
    <t>230/332 СР ОУ17</t>
  </si>
  <si>
    <t>128 СР ОУ17</t>
  </si>
  <si>
    <t>Напиток из шиповника</t>
  </si>
  <si>
    <t>388 СР ОУ17</t>
  </si>
  <si>
    <t>215 СР ОУ17</t>
  </si>
  <si>
    <t>Джем фруктово-ягодный</t>
  </si>
  <si>
    <t>2 СР ОУ17</t>
  </si>
  <si>
    <t>Салат из свежей капусты</t>
  </si>
  <si>
    <t>45 СР ОУ17</t>
  </si>
  <si>
    <t>Суп картофельный с макаронными изделиями с курицей</t>
  </si>
  <si>
    <t>103 СР ОУ17</t>
  </si>
  <si>
    <t>Рис отварной</t>
  </si>
  <si>
    <t>304 СР ОУ17</t>
  </si>
  <si>
    <t>Курица отварная</t>
  </si>
  <si>
    <t>288 СР ОУ17</t>
  </si>
  <si>
    <t>389 СР ОУ17</t>
  </si>
  <si>
    <t>Сок фруктовый</t>
  </si>
  <si>
    <t>175 СР ОУ17</t>
  </si>
  <si>
    <t>489 ОпиУЗ73</t>
  </si>
  <si>
    <t>Салат картофельный с морковью и зеленым горошком</t>
  </si>
  <si>
    <t>Суп картофельный с рыбой со сметаной</t>
  </si>
  <si>
    <t>40 СР ОУ17</t>
  </si>
  <si>
    <t>97 СР ОУ17</t>
  </si>
  <si>
    <t>Тефтели мясные со сметанным с томатом соусом</t>
  </si>
  <si>
    <t>Молоко сгущенное</t>
  </si>
  <si>
    <t>223СРОУ17</t>
  </si>
  <si>
    <t>376СРОУ17</t>
  </si>
  <si>
    <t xml:space="preserve">Борщ на мясном бульоне со сметаной </t>
  </si>
  <si>
    <t>Птица тушеная в соусе</t>
  </si>
  <si>
    <t>Компот из свежих яблок с витамином С</t>
  </si>
  <si>
    <t>290/331СРОУ17</t>
  </si>
  <si>
    <t>342СРОУ17</t>
  </si>
  <si>
    <t>Яйцо вареное</t>
  </si>
  <si>
    <t>Киви</t>
  </si>
  <si>
    <t>Колбаса полукопченая</t>
  </si>
  <si>
    <t xml:space="preserve">Суп картофельный гороховый </t>
  </si>
  <si>
    <t>Котлеты домашние</t>
  </si>
  <si>
    <t xml:space="preserve">Сок </t>
  </si>
  <si>
    <t>45 СРОУ17</t>
  </si>
  <si>
    <t>102СРОУ17</t>
  </si>
  <si>
    <t>271СРОУ17</t>
  </si>
  <si>
    <t>128СРОУ17</t>
  </si>
  <si>
    <t>389СРОУ17</t>
  </si>
  <si>
    <t>338СРОУ17</t>
  </si>
  <si>
    <t>16СРОУ17</t>
  </si>
  <si>
    <t>Пр</t>
  </si>
  <si>
    <t>209 СРОУ17</t>
  </si>
  <si>
    <t>215СРОУ17</t>
  </si>
  <si>
    <t>15СрОУ17</t>
  </si>
  <si>
    <t>67СРОУ17</t>
  </si>
  <si>
    <t>96СРОУ17</t>
  </si>
  <si>
    <t>299СРОУ17</t>
  </si>
  <si>
    <t>202СРОУ17</t>
  </si>
  <si>
    <t>388СРОУ17</t>
  </si>
  <si>
    <t>Винегрет овощной</t>
  </si>
  <si>
    <t>Рассольник Ленинградскийс курицей со сметаной</t>
  </si>
  <si>
    <t>Кнели куриные</t>
  </si>
  <si>
    <t>Напиток из плодов шиповника с витамином С</t>
  </si>
  <si>
    <t>Вафли</t>
  </si>
  <si>
    <t>209СРОУ17</t>
  </si>
  <si>
    <t>Компот из сухофруктов с витамином С</t>
  </si>
  <si>
    <t>45СРОУ17</t>
  </si>
  <si>
    <t>103СРОУ17</t>
  </si>
  <si>
    <t>295СРОУ17</t>
  </si>
  <si>
    <t>349СРОУ17</t>
  </si>
  <si>
    <t>Йогурт</t>
  </si>
  <si>
    <t>Масло сливочное</t>
  </si>
  <si>
    <t>71СРОУ17</t>
  </si>
  <si>
    <t>99СРОУ17</t>
  </si>
  <si>
    <t>288СРОУ17</t>
  </si>
  <si>
    <t>304СРОУ17</t>
  </si>
  <si>
    <t>Суп овощной с курицей</t>
  </si>
  <si>
    <t xml:space="preserve">2024-2025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</si>
</sst>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9DE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64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2" fontId="11" fillId="5" borderId="25" xfId="0" applyNumberFormat="1" applyFont="1" applyFill="1" applyBorder="1" applyAlignment="1" applyProtection="1">
      <alignment horizontal="right" vertical="top" wrapText="1"/>
      <protection locked="0"/>
    </xf>
    <xf numFmtId="0" fontId="11" fillId="5" borderId="25" xfId="0" applyFont="1" applyFill="1" applyBorder="1" applyAlignment="1" applyProtection="1">
      <alignment vertical="top"/>
      <protection locked="0"/>
    </xf>
    <xf numFmtId="0" fontId="12" fillId="5" borderId="25" xfId="0" applyFont="1" applyFill="1" applyBorder="1" applyAlignment="1" applyProtection="1">
      <alignment vertical="top"/>
      <protection locked="0"/>
    </xf>
    <xf numFmtId="164" fontId="11" fillId="5" borderId="25" xfId="0" applyNumberFormat="1" applyFont="1" applyFill="1" applyBorder="1" applyAlignment="1" applyProtection="1">
      <alignment horizontal="center" vertical="top"/>
      <protection locked="0"/>
    </xf>
    <xf numFmtId="2" fontId="11" fillId="5" borderId="25" xfId="0" applyNumberFormat="1" applyFont="1" applyFill="1" applyBorder="1" applyAlignment="1" applyProtection="1">
      <alignment vertical="top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1" fillId="5" borderId="25" xfId="0" applyFont="1" applyFill="1" applyBorder="1" applyAlignment="1" applyProtection="1">
      <alignment horizontal="left" vertical="top" wrapText="1"/>
      <protection locked="0"/>
    </xf>
    <xf numFmtId="0" fontId="14" fillId="5" borderId="25" xfId="0" applyFont="1" applyFill="1" applyBorder="1" applyAlignment="1" applyProtection="1">
      <alignment vertical="top"/>
      <protection locked="0"/>
    </xf>
    <xf numFmtId="164" fontId="14" fillId="5" borderId="25" xfId="0" applyNumberFormat="1" applyFont="1" applyFill="1" applyBorder="1" applyAlignment="1" applyProtection="1">
      <alignment horizontal="center" vertical="top"/>
      <protection locked="0"/>
    </xf>
    <xf numFmtId="2" fontId="14" fillId="5" borderId="25" xfId="0" applyNumberFormat="1" applyFont="1" applyFill="1" applyBorder="1" applyAlignment="1" applyProtection="1">
      <alignment vertical="top"/>
      <protection locked="0"/>
    </xf>
    <xf numFmtId="0" fontId="14" fillId="5" borderId="25" xfId="0" applyFont="1" applyFill="1" applyBorder="1" applyAlignment="1" applyProtection="1">
      <alignment horizontal="center" vertical="top" wrapText="1"/>
      <protection locked="0"/>
    </xf>
    <xf numFmtId="2" fontId="14" fillId="5" borderId="25" xfId="0" applyNumberFormat="1" applyFont="1" applyFill="1" applyBorder="1" applyAlignment="1" applyProtection="1">
      <alignment horizontal="right" vertical="top" wrapText="1"/>
      <protection locked="0"/>
    </xf>
    <xf numFmtId="164" fontId="14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4" fillId="5" borderId="25" xfId="0" applyFont="1" applyFill="1" applyBorder="1" applyAlignment="1" applyProtection="1">
      <alignment horizontal="left" vertical="top" wrapText="1"/>
      <protection locked="0"/>
    </xf>
    <xf numFmtId="0" fontId="14" fillId="5" borderId="25" xfId="0" applyFont="1" applyFill="1" applyBorder="1" applyAlignment="1" applyProtection="1">
      <alignment horizontal="center" vertical="top"/>
      <protection locked="0"/>
    </xf>
    <xf numFmtId="2" fontId="14" fillId="5" borderId="25" xfId="0" applyNumberFormat="1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205" sqref="E20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9" t="s">
        <v>41</v>
      </c>
      <c r="D1" s="90"/>
      <c r="E1" s="90"/>
      <c r="F1" s="12" t="s">
        <v>16</v>
      </c>
      <c r="G1" s="2" t="s">
        <v>17</v>
      </c>
      <c r="H1" s="91" t="s">
        <v>39</v>
      </c>
      <c r="I1" s="91"/>
      <c r="J1" s="91"/>
      <c r="K1" s="91"/>
    </row>
    <row r="2" spans="1:12" ht="17.399999999999999" x14ac:dyDescent="0.25">
      <c r="A2" s="35" t="s">
        <v>6</v>
      </c>
      <c r="C2" s="2"/>
      <c r="G2" s="2" t="s">
        <v>18</v>
      </c>
      <c r="H2" s="91" t="s">
        <v>40</v>
      </c>
      <c r="I2" s="91"/>
      <c r="J2" s="91"/>
      <c r="K2" s="9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176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200</v>
      </c>
      <c r="G6" s="52">
        <v>5.91</v>
      </c>
      <c r="H6" s="52">
        <v>7.61</v>
      </c>
      <c r="I6" s="55">
        <v>25.72</v>
      </c>
      <c r="J6" s="40">
        <v>211.12</v>
      </c>
      <c r="K6" s="41" t="s">
        <v>58</v>
      </c>
      <c r="L6" s="40"/>
    </row>
    <row r="7" spans="1:12" ht="14.4" x14ac:dyDescent="0.3">
      <c r="A7" s="23"/>
      <c r="B7" s="15"/>
      <c r="C7" s="11"/>
      <c r="D7" s="6"/>
      <c r="E7" s="60"/>
      <c r="F7" s="60"/>
      <c r="G7" s="60"/>
      <c r="H7" s="60"/>
      <c r="I7" s="60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8" t="s">
        <v>43</v>
      </c>
      <c r="F8" s="53">
        <v>200</v>
      </c>
      <c r="G8" s="53">
        <v>3.06</v>
      </c>
      <c r="H8" s="53">
        <v>2.5</v>
      </c>
      <c r="I8" s="56">
        <v>29.01</v>
      </c>
      <c r="J8" s="62">
        <v>151</v>
      </c>
      <c r="K8" s="62" t="s">
        <v>62</v>
      </c>
      <c r="L8" s="43"/>
    </row>
    <row r="9" spans="1:12" ht="14.4" x14ac:dyDescent="0.3">
      <c r="A9" s="23"/>
      <c r="B9" s="15"/>
      <c r="C9" s="11"/>
      <c r="D9" s="7" t="s">
        <v>23</v>
      </c>
      <c r="E9" s="58" t="s">
        <v>59</v>
      </c>
      <c r="F9" s="53">
        <v>25</v>
      </c>
      <c r="G9" s="53">
        <v>0.75</v>
      </c>
      <c r="H9" s="53">
        <v>1</v>
      </c>
      <c r="I9" s="56">
        <v>15.25</v>
      </c>
      <c r="J9" s="62">
        <v>73</v>
      </c>
      <c r="K9" s="62" t="s">
        <v>63</v>
      </c>
      <c r="L9" s="43"/>
    </row>
    <row r="10" spans="1:12" ht="14.4" x14ac:dyDescent="0.3">
      <c r="A10" s="23"/>
      <c r="B10" s="15"/>
      <c r="C10" s="11"/>
      <c r="D10" s="7" t="s">
        <v>24</v>
      </c>
      <c r="E10" s="58" t="s">
        <v>60</v>
      </c>
      <c r="F10" s="53">
        <v>25</v>
      </c>
      <c r="G10" s="53">
        <v>1.4</v>
      </c>
      <c r="H10" s="53">
        <v>3</v>
      </c>
      <c r="I10" s="56">
        <v>13</v>
      </c>
      <c r="J10" s="62">
        <v>86</v>
      </c>
      <c r="K10" s="62" t="s">
        <v>63</v>
      </c>
      <c r="L10" s="43"/>
    </row>
    <row r="11" spans="1:12" ht="15" thickBot="1" x14ac:dyDescent="0.35">
      <c r="A11" s="23"/>
      <c r="B11" s="15"/>
      <c r="C11" s="11"/>
      <c r="D11" s="6"/>
      <c r="E11" s="59" t="s">
        <v>46</v>
      </c>
      <c r="F11" s="54">
        <v>15</v>
      </c>
      <c r="G11" s="54">
        <v>3.62</v>
      </c>
      <c r="H11" s="54">
        <v>4.43</v>
      </c>
      <c r="I11" s="57">
        <v>0.05</v>
      </c>
      <c r="J11" s="63">
        <v>54</v>
      </c>
      <c r="K11" s="63" t="s">
        <v>64</v>
      </c>
      <c r="L11" s="43"/>
    </row>
    <row r="12" spans="1:12" ht="14.4" x14ac:dyDescent="0.3">
      <c r="A12" s="23"/>
      <c r="B12" s="15"/>
      <c r="C12" s="11"/>
      <c r="D12" s="6"/>
      <c r="E12" s="51" t="s">
        <v>61</v>
      </c>
      <c r="F12" s="52">
        <v>120</v>
      </c>
      <c r="G12" s="61">
        <v>0</v>
      </c>
      <c r="H12" s="52">
        <v>0</v>
      </c>
      <c r="I12" s="52">
        <v>0.48</v>
      </c>
      <c r="J12" s="52">
        <v>53</v>
      </c>
      <c r="K12" s="55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>SUM(G6:G12)</f>
        <v>14.740000000000002</v>
      </c>
      <c r="H13" s="19">
        <f>SUM(H6:H12)</f>
        <v>18.54</v>
      </c>
      <c r="I13" s="19">
        <f>SUM(I6:I12)</f>
        <v>83.51</v>
      </c>
      <c r="J13" s="19">
        <f t="shared" ref="J13" si="0">SUM(J6:J12)</f>
        <v>628.12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65</v>
      </c>
      <c r="F14" s="65">
        <v>60</v>
      </c>
      <c r="G14" s="65">
        <v>1</v>
      </c>
      <c r="H14" s="65">
        <v>3.08</v>
      </c>
      <c r="I14" s="66">
        <v>7.56</v>
      </c>
      <c r="J14" s="65">
        <v>60.5</v>
      </c>
      <c r="K14" s="67" t="s">
        <v>70</v>
      </c>
      <c r="L14" s="43"/>
    </row>
    <row r="15" spans="1:12" ht="14.4" x14ac:dyDescent="0.3">
      <c r="A15" s="23"/>
      <c r="B15" s="15"/>
      <c r="C15" s="11"/>
      <c r="D15" s="7" t="s">
        <v>27</v>
      </c>
      <c r="E15" s="58" t="s">
        <v>66</v>
      </c>
      <c r="F15" s="53">
        <v>220</v>
      </c>
      <c r="G15" s="53">
        <v>6</v>
      </c>
      <c r="H15" s="53">
        <v>7</v>
      </c>
      <c r="I15" s="56">
        <v>10</v>
      </c>
      <c r="J15" s="53">
        <v>132</v>
      </c>
      <c r="K15" s="62" t="s">
        <v>71</v>
      </c>
      <c r="L15" s="43"/>
    </row>
    <row r="16" spans="1:12" ht="14.4" x14ac:dyDescent="0.3">
      <c r="A16" s="23"/>
      <c r="B16" s="15"/>
      <c r="C16" s="11"/>
      <c r="D16" s="7" t="s">
        <v>28</v>
      </c>
      <c r="E16" s="58" t="s">
        <v>67</v>
      </c>
      <c r="F16" s="53">
        <v>100</v>
      </c>
      <c r="G16" s="53">
        <v>10.89</v>
      </c>
      <c r="H16" s="53">
        <v>11.37</v>
      </c>
      <c r="I16" s="56">
        <v>3.8</v>
      </c>
      <c r="J16" s="53">
        <v>161.1</v>
      </c>
      <c r="K16" s="62" t="s">
        <v>72</v>
      </c>
      <c r="L16" s="43"/>
    </row>
    <row r="17" spans="1:12" ht="14.4" x14ac:dyDescent="0.3">
      <c r="A17" s="23"/>
      <c r="B17" s="15"/>
      <c r="C17" s="11"/>
      <c r="D17" s="7" t="s">
        <v>29</v>
      </c>
      <c r="E17" s="58" t="s">
        <v>68</v>
      </c>
      <c r="F17" s="53">
        <v>160</v>
      </c>
      <c r="G17" s="53">
        <v>8</v>
      </c>
      <c r="H17" s="53">
        <v>9</v>
      </c>
      <c r="I17" s="56">
        <v>41</v>
      </c>
      <c r="J17" s="53">
        <v>283</v>
      </c>
      <c r="K17" s="62" t="s">
        <v>73</v>
      </c>
      <c r="L17" s="43"/>
    </row>
    <row r="18" spans="1:12" ht="14.4" x14ac:dyDescent="0.3">
      <c r="A18" s="23"/>
      <c r="B18" s="15"/>
      <c r="C18" s="11"/>
      <c r="D18" s="7" t="s">
        <v>30</v>
      </c>
      <c r="E18" s="58" t="s">
        <v>53</v>
      </c>
      <c r="F18" s="53">
        <v>200</v>
      </c>
      <c r="G18" s="53">
        <v>0</v>
      </c>
      <c r="H18" s="53">
        <v>0</v>
      </c>
      <c r="I18" s="56">
        <v>32</v>
      </c>
      <c r="J18" s="53">
        <v>128</v>
      </c>
      <c r="K18" s="62" t="s">
        <v>74</v>
      </c>
      <c r="L18" s="43"/>
    </row>
    <row r="19" spans="1:12" ht="14.4" x14ac:dyDescent="0.3">
      <c r="A19" s="23"/>
      <c r="B19" s="15"/>
      <c r="C19" s="11"/>
      <c r="D19" s="7" t="s">
        <v>31</v>
      </c>
      <c r="E19" s="58" t="s">
        <v>59</v>
      </c>
      <c r="F19" s="53">
        <v>25</v>
      </c>
      <c r="G19" s="53">
        <v>0.75</v>
      </c>
      <c r="H19" s="53">
        <v>1</v>
      </c>
      <c r="I19" s="56">
        <v>15.25</v>
      </c>
      <c r="J19" s="53">
        <v>73</v>
      </c>
      <c r="K19" s="62" t="s">
        <v>63</v>
      </c>
      <c r="L19" s="43"/>
    </row>
    <row r="20" spans="1:12" ht="14.4" x14ac:dyDescent="0.3">
      <c r="A20" s="23"/>
      <c r="B20" s="15"/>
      <c r="C20" s="11"/>
      <c r="D20" s="7" t="s">
        <v>32</v>
      </c>
      <c r="E20" s="58" t="s">
        <v>69</v>
      </c>
      <c r="F20" s="53">
        <v>20</v>
      </c>
      <c r="G20" s="53">
        <v>1</v>
      </c>
      <c r="H20" s="53">
        <v>0.2</v>
      </c>
      <c r="I20" s="56">
        <v>8.1999999999999993</v>
      </c>
      <c r="J20" s="53">
        <v>40.200000000000003</v>
      </c>
      <c r="K20" s="62" t="s">
        <v>63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27.64</v>
      </c>
      <c r="H23" s="19">
        <f t="shared" si="2"/>
        <v>31.65</v>
      </c>
      <c r="I23" s="19">
        <f t="shared" si="2"/>
        <v>117.81</v>
      </c>
      <c r="J23" s="19">
        <f t="shared" si="2"/>
        <v>877.80000000000007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1370</v>
      </c>
      <c r="G24" s="32">
        <f t="shared" ref="G24:J24" si="4">G13+G23</f>
        <v>42.38</v>
      </c>
      <c r="H24" s="32">
        <f t="shared" si="4"/>
        <v>50.19</v>
      </c>
      <c r="I24" s="32">
        <f t="shared" si="4"/>
        <v>201.32</v>
      </c>
      <c r="J24" s="32">
        <f t="shared" si="4"/>
        <v>1505.92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68">
        <v>155</v>
      </c>
      <c r="G25" s="69">
        <v>8.1750000000000007</v>
      </c>
      <c r="H25" s="69">
        <v>5.1875</v>
      </c>
      <c r="I25" s="69">
        <v>41.1325</v>
      </c>
      <c r="J25" s="69">
        <v>243.92</v>
      </c>
      <c r="K25" s="41" t="s">
        <v>75</v>
      </c>
      <c r="L25" s="40"/>
    </row>
    <row r="26" spans="1:12" ht="14.4" x14ac:dyDescent="0.3">
      <c r="A26" s="14"/>
      <c r="B26" s="15"/>
      <c r="C26" s="11"/>
      <c r="D26" s="6"/>
      <c r="E26" s="42" t="s">
        <v>46</v>
      </c>
      <c r="F26" s="68" t="s">
        <v>77</v>
      </c>
      <c r="G26" s="69">
        <v>3.6150000000000002</v>
      </c>
      <c r="H26" s="69">
        <v>4.4249999999999998</v>
      </c>
      <c r="I26" s="69">
        <v>4.5000000000000012E-2</v>
      </c>
      <c r="J26" s="69">
        <v>54.47</v>
      </c>
      <c r="K26" s="70" t="s">
        <v>76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68" t="s">
        <v>79</v>
      </c>
      <c r="G27" s="69">
        <v>0</v>
      </c>
      <c r="H27" s="69">
        <v>0</v>
      </c>
      <c r="I27" s="69">
        <v>14.925000000000001</v>
      </c>
      <c r="J27" s="69">
        <v>59.7</v>
      </c>
      <c r="K27" s="70" t="s">
        <v>78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68" t="s">
        <v>81</v>
      </c>
      <c r="G28" s="69">
        <v>0.75</v>
      </c>
      <c r="H28" s="69">
        <v>1</v>
      </c>
      <c r="I28" s="69">
        <v>15.25</v>
      </c>
      <c r="J28" s="69">
        <v>73</v>
      </c>
      <c r="K28" s="44" t="s">
        <v>63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48</v>
      </c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155</v>
      </c>
      <c r="G32" s="19">
        <f t="shared" ref="G32" si="6">SUM(G25:G31)</f>
        <v>12.540000000000001</v>
      </c>
      <c r="H32" s="19">
        <f t="shared" ref="H32" si="7">SUM(H25:H31)</f>
        <v>10.612500000000001</v>
      </c>
      <c r="I32" s="19">
        <f t="shared" ref="I32" si="8">SUM(I25:I31)</f>
        <v>71.352500000000006</v>
      </c>
      <c r="J32" s="19">
        <f t="shared" ref="J32:L32" si="9">SUM(J25:J31)</f>
        <v>431.09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1" t="s">
        <v>82</v>
      </c>
      <c r="F33" s="72">
        <v>60</v>
      </c>
      <c r="G33" s="73">
        <v>0.42</v>
      </c>
      <c r="H33" s="73">
        <v>0</v>
      </c>
      <c r="I33" s="73">
        <v>1.08</v>
      </c>
      <c r="J33" s="73">
        <v>6</v>
      </c>
      <c r="K33" s="70" t="s">
        <v>84</v>
      </c>
      <c r="L33" s="43"/>
    </row>
    <row r="34" spans="1:12" ht="14.4" x14ac:dyDescent="0.3">
      <c r="A34" s="14"/>
      <c r="B34" s="15"/>
      <c r="C34" s="11"/>
      <c r="D34" s="7" t="s">
        <v>27</v>
      </c>
      <c r="E34" s="71" t="s">
        <v>83</v>
      </c>
      <c r="F34" s="72">
        <v>220</v>
      </c>
      <c r="G34" s="73">
        <v>8.4499999999999993</v>
      </c>
      <c r="H34" s="73">
        <v>6.75</v>
      </c>
      <c r="I34" s="73">
        <v>14.25</v>
      </c>
      <c r="J34" s="73">
        <v>151.52000000000001</v>
      </c>
      <c r="K34" s="70" t="s">
        <v>85</v>
      </c>
      <c r="L34" s="43"/>
    </row>
    <row r="35" spans="1:12" ht="14.4" x14ac:dyDescent="0.3">
      <c r="A35" s="14"/>
      <c r="B35" s="15"/>
      <c r="C35" s="11"/>
      <c r="D35" s="7" t="s">
        <v>28</v>
      </c>
      <c r="E35" s="71" t="s">
        <v>86</v>
      </c>
      <c r="F35" s="72">
        <v>95</v>
      </c>
      <c r="G35" s="73">
        <v>12.92</v>
      </c>
      <c r="H35" s="73">
        <v>15</v>
      </c>
      <c r="I35" s="73">
        <v>10.5</v>
      </c>
      <c r="J35" s="73">
        <v>228.66</v>
      </c>
      <c r="K35" s="70" t="s">
        <v>89</v>
      </c>
      <c r="L35" s="43"/>
    </row>
    <row r="36" spans="1:12" ht="14.4" x14ac:dyDescent="0.3">
      <c r="A36" s="14"/>
      <c r="B36" s="15"/>
      <c r="C36" s="11"/>
      <c r="D36" s="7" t="s">
        <v>29</v>
      </c>
      <c r="E36" s="71" t="s">
        <v>87</v>
      </c>
      <c r="F36" s="72">
        <v>150</v>
      </c>
      <c r="G36" s="73">
        <v>3.13</v>
      </c>
      <c r="H36" s="73">
        <v>8.57</v>
      </c>
      <c r="I36" s="73">
        <v>18.61</v>
      </c>
      <c r="J36" s="73">
        <v>164.06</v>
      </c>
      <c r="K36" s="70" t="s">
        <v>88</v>
      </c>
      <c r="L36" s="43"/>
    </row>
    <row r="37" spans="1:12" ht="14.4" x14ac:dyDescent="0.3">
      <c r="A37" s="14"/>
      <c r="B37" s="15"/>
      <c r="C37" s="11"/>
      <c r="D37" s="7" t="s">
        <v>30</v>
      </c>
      <c r="E37" s="71" t="s">
        <v>90</v>
      </c>
      <c r="F37" s="72">
        <v>200</v>
      </c>
      <c r="G37" s="72">
        <v>200</v>
      </c>
      <c r="H37" s="72">
        <v>200</v>
      </c>
      <c r="I37" s="72">
        <v>200</v>
      </c>
      <c r="J37" s="72">
        <v>200</v>
      </c>
      <c r="K37" s="70" t="s">
        <v>91</v>
      </c>
      <c r="L37" s="43"/>
    </row>
    <row r="38" spans="1:12" ht="14.4" x14ac:dyDescent="0.3">
      <c r="A38" s="14"/>
      <c r="B38" s="15"/>
      <c r="C38" s="11"/>
      <c r="D38" s="7" t="s">
        <v>31</v>
      </c>
      <c r="E38" s="58" t="s">
        <v>59</v>
      </c>
      <c r="F38" s="68" t="s">
        <v>81</v>
      </c>
      <c r="G38" s="69">
        <v>0.75</v>
      </c>
      <c r="H38" s="69">
        <v>1</v>
      </c>
      <c r="I38" s="69">
        <v>15.25</v>
      </c>
      <c r="J38" s="69">
        <v>73</v>
      </c>
      <c r="K38" s="44" t="s">
        <v>63</v>
      </c>
      <c r="L38" s="43"/>
    </row>
    <row r="39" spans="1:12" ht="14.4" x14ac:dyDescent="0.3">
      <c r="A39" s="14"/>
      <c r="B39" s="15"/>
      <c r="C39" s="11"/>
      <c r="D39" s="7" t="s">
        <v>32</v>
      </c>
      <c r="E39" s="58" t="s">
        <v>69</v>
      </c>
      <c r="F39" s="68" t="s">
        <v>80</v>
      </c>
      <c r="G39" s="69">
        <v>1.4</v>
      </c>
      <c r="H39" s="69">
        <v>0.2</v>
      </c>
      <c r="I39" s="69">
        <v>8.1999999999999993</v>
      </c>
      <c r="J39" s="69">
        <v>40.200000000000003</v>
      </c>
      <c r="K39" s="44" t="s">
        <v>63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725</v>
      </c>
      <c r="G42" s="19">
        <f t="shared" ref="G42" si="10">SUM(G33:G41)</f>
        <v>227.07</v>
      </c>
      <c r="H42" s="19">
        <f t="shared" ref="H42" si="11">SUM(H33:H41)</f>
        <v>231.51999999999998</v>
      </c>
      <c r="I42" s="19">
        <f t="shared" ref="I42" si="12">SUM(I33:I41)</f>
        <v>267.89</v>
      </c>
      <c r="J42" s="19">
        <f t="shared" ref="J42:L42" si="13">SUM(J33:J41)</f>
        <v>863.44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880</v>
      </c>
      <c r="G43" s="32">
        <f t="shared" ref="G43" si="14">G32+G42</f>
        <v>239.60999999999999</v>
      </c>
      <c r="H43" s="32">
        <f t="shared" ref="H43" si="15">H32+H42</f>
        <v>242.13249999999999</v>
      </c>
      <c r="I43" s="32">
        <f t="shared" ref="I43" si="16">I32+I42</f>
        <v>339.24250000000001</v>
      </c>
      <c r="J43" s="32">
        <f t="shared" ref="J43:L43" si="17">J32+J42</f>
        <v>1294.53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68">
        <v>200</v>
      </c>
      <c r="G44" s="69">
        <v>8.1056000000000008</v>
      </c>
      <c r="H44" s="69">
        <v>8.1463000000000001</v>
      </c>
      <c r="I44" s="69">
        <v>33.171849999999999</v>
      </c>
      <c r="J44" s="69">
        <v>238.43</v>
      </c>
      <c r="K44" s="70" t="s">
        <v>93</v>
      </c>
      <c r="L44" s="40"/>
    </row>
    <row r="45" spans="1:12" ht="14.4" x14ac:dyDescent="0.3">
      <c r="A45" s="23"/>
      <c r="B45" s="15"/>
      <c r="C45" s="11"/>
      <c r="D45" s="6"/>
      <c r="E45" s="42" t="s">
        <v>50</v>
      </c>
      <c r="F45" s="68" t="s">
        <v>95</v>
      </c>
      <c r="G45" s="69">
        <v>6.35</v>
      </c>
      <c r="H45" s="69">
        <v>5.45</v>
      </c>
      <c r="I45" s="69">
        <v>0.35</v>
      </c>
      <c r="J45" s="69">
        <v>75.850000000000009</v>
      </c>
      <c r="K45" s="70" t="s">
        <v>94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68" t="s">
        <v>79</v>
      </c>
      <c r="G46" s="69">
        <v>0</v>
      </c>
      <c r="H46" s="69">
        <v>0</v>
      </c>
      <c r="I46" s="69">
        <v>14.925000000000001</v>
      </c>
      <c r="J46" s="69">
        <v>59.7</v>
      </c>
      <c r="K46" s="70" t="s">
        <v>78</v>
      </c>
      <c r="L46" s="43"/>
    </row>
    <row r="47" spans="1:12" ht="14.4" x14ac:dyDescent="0.3">
      <c r="A47" s="23"/>
      <c r="B47" s="15"/>
      <c r="C47" s="11"/>
      <c r="D47" s="7" t="s">
        <v>23</v>
      </c>
      <c r="E47" s="74" t="s">
        <v>96</v>
      </c>
      <c r="F47" s="68" t="s">
        <v>81</v>
      </c>
      <c r="G47" s="69">
        <v>0.75</v>
      </c>
      <c r="H47" s="69">
        <v>1</v>
      </c>
      <c r="I47" s="69">
        <v>15.25</v>
      </c>
      <c r="J47" s="69">
        <v>73</v>
      </c>
      <c r="K47" s="75" t="s">
        <v>63</v>
      </c>
      <c r="L47" s="43"/>
    </row>
    <row r="48" spans="1:12" ht="14.4" x14ac:dyDescent="0.3">
      <c r="A48" s="23"/>
      <c r="B48" s="15"/>
      <c r="C48" s="11"/>
      <c r="D48" s="7" t="s">
        <v>24</v>
      </c>
      <c r="E48" s="74" t="s">
        <v>69</v>
      </c>
      <c r="F48" s="68" t="s">
        <v>80</v>
      </c>
      <c r="G48" s="69">
        <v>1.4</v>
      </c>
      <c r="H48" s="69">
        <v>0.2</v>
      </c>
      <c r="I48" s="69">
        <v>8.1999999999999993</v>
      </c>
      <c r="J48" s="69">
        <v>40.200000000000003</v>
      </c>
      <c r="K48" s="75" t="s">
        <v>63</v>
      </c>
      <c r="L48" s="43"/>
    </row>
    <row r="49" spans="1:12" ht="14.4" x14ac:dyDescent="0.3">
      <c r="A49" s="23"/>
      <c r="B49" s="15"/>
      <c r="C49" s="11"/>
      <c r="D49" s="6"/>
      <c r="E49" s="74" t="s">
        <v>92</v>
      </c>
      <c r="F49" s="68" t="s">
        <v>77</v>
      </c>
      <c r="G49" s="69">
        <v>3.39</v>
      </c>
      <c r="H49" s="69">
        <v>3.1350000000000002</v>
      </c>
      <c r="I49" s="69">
        <v>0</v>
      </c>
      <c r="J49" s="69">
        <v>41.78</v>
      </c>
      <c r="K49" s="70" t="s">
        <v>97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19.9956</v>
      </c>
      <c r="H51" s="19">
        <f t="shared" ref="H51" si="19">SUM(H44:H50)</f>
        <v>17.9313</v>
      </c>
      <c r="I51" s="19">
        <f t="shared" ref="I51" si="20">SUM(I44:I50)</f>
        <v>71.896850000000001</v>
      </c>
      <c r="J51" s="19">
        <f t="shared" ref="J51:L51" si="21">SUM(J44:J50)</f>
        <v>528.96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6" t="s">
        <v>98</v>
      </c>
      <c r="F52" s="77">
        <v>60</v>
      </c>
      <c r="G52" s="78">
        <v>0.92</v>
      </c>
      <c r="H52" s="78">
        <v>3.63</v>
      </c>
      <c r="I52" s="78">
        <v>5.32</v>
      </c>
      <c r="J52" s="78">
        <v>57.57</v>
      </c>
      <c r="K52" s="76" t="s">
        <v>99</v>
      </c>
      <c r="L52" s="43"/>
    </row>
    <row r="53" spans="1:12" ht="14.4" x14ac:dyDescent="0.3">
      <c r="A53" s="23"/>
      <c r="B53" s="15"/>
      <c r="C53" s="11"/>
      <c r="D53" s="7" t="s">
        <v>27</v>
      </c>
      <c r="E53" s="76" t="s">
        <v>100</v>
      </c>
      <c r="F53" s="77">
        <v>220</v>
      </c>
      <c r="G53" s="78">
        <v>6.52</v>
      </c>
      <c r="H53" s="78">
        <v>7.25</v>
      </c>
      <c r="I53" s="78">
        <v>7.74</v>
      </c>
      <c r="J53" s="78">
        <v>122.31</v>
      </c>
      <c r="K53" s="76" t="s">
        <v>101</v>
      </c>
      <c r="L53" s="43"/>
    </row>
    <row r="54" spans="1:12" ht="14.4" x14ac:dyDescent="0.3">
      <c r="A54" s="23"/>
      <c r="B54" s="15"/>
      <c r="C54" s="11"/>
      <c r="D54" s="7" t="s">
        <v>28</v>
      </c>
      <c r="E54" s="76" t="s">
        <v>103</v>
      </c>
      <c r="F54" s="77">
        <v>110</v>
      </c>
      <c r="G54" s="78">
        <v>14.64</v>
      </c>
      <c r="H54" s="78">
        <v>10.220000000000001</v>
      </c>
      <c r="I54" s="78">
        <v>5.75</v>
      </c>
      <c r="J54" s="78">
        <v>173.49</v>
      </c>
      <c r="K54" s="76" t="s">
        <v>104</v>
      </c>
      <c r="L54" s="43"/>
    </row>
    <row r="55" spans="1:12" ht="14.4" x14ac:dyDescent="0.3">
      <c r="A55" s="23"/>
      <c r="B55" s="15"/>
      <c r="C55" s="11"/>
      <c r="D55" s="7" t="s">
        <v>29</v>
      </c>
      <c r="E55" s="76" t="s">
        <v>102</v>
      </c>
      <c r="F55" s="77">
        <v>150</v>
      </c>
      <c r="G55" s="78">
        <v>3.32</v>
      </c>
      <c r="H55" s="78">
        <v>4.3499999999999996</v>
      </c>
      <c r="I55" s="78">
        <v>22.37</v>
      </c>
      <c r="J55" s="78">
        <v>141.93</v>
      </c>
      <c r="K55" s="76" t="s">
        <v>105</v>
      </c>
      <c r="L55" s="43"/>
    </row>
    <row r="56" spans="1:12" ht="14.4" x14ac:dyDescent="0.3">
      <c r="A56" s="23"/>
      <c r="B56" s="15"/>
      <c r="C56" s="11"/>
      <c r="D56" s="7" t="s">
        <v>30</v>
      </c>
      <c r="E56" s="74" t="s">
        <v>106</v>
      </c>
      <c r="F56" s="77">
        <v>200</v>
      </c>
      <c r="G56" s="78">
        <v>0.8</v>
      </c>
      <c r="H56" s="78">
        <v>0</v>
      </c>
      <c r="I56" s="78">
        <v>31.9</v>
      </c>
      <c r="J56" s="78">
        <v>130.80000000000001</v>
      </c>
      <c r="K56" s="76" t="s">
        <v>107</v>
      </c>
      <c r="L56" s="43"/>
    </row>
    <row r="57" spans="1:12" ht="14.4" x14ac:dyDescent="0.3">
      <c r="A57" s="23"/>
      <c r="B57" s="15"/>
      <c r="C57" s="11"/>
      <c r="D57" s="7" t="s">
        <v>31</v>
      </c>
      <c r="E57" s="58" t="s">
        <v>59</v>
      </c>
      <c r="F57" s="53">
        <v>25</v>
      </c>
      <c r="G57" s="53">
        <v>0.75</v>
      </c>
      <c r="H57" s="53">
        <v>1</v>
      </c>
      <c r="I57" s="56">
        <v>15.25</v>
      </c>
      <c r="J57" s="53">
        <v>73</v>
      </c>
      <c r="K57" s="62" t="s">
        <v>63</v>
      </c>
      <c r="L57" s="43"/>
    </row>
    <row r="58" spans="1:12" ht="14.4" x14ac:dyDescent="0.3">
      <c r="A58" s="23"/>
      <c r="B58" s="15"/>
      <c r="C58" s="11"/>
      <c r="D58" s="7" t="s">
        <v>32</v>
      </c>
      <c r="E58" s="58" t="s">
        <v>69</v>
      </c>
      <c r="F58" s="53">
        <v>20</v>
      </c>
      <c r="G58" s="53">
        <v>1</v>
      </c>
      <c r="H58" s="53">
        <v>0.2</v>
      </c>
      <c r="I58" s="56">
        <v>8.1999999999999993</v>
      </c>
      <c r="J58" s="53">
        <v>40.200000000000003</v>
      </c>
      <c r="K58" s="62" t="s">
        <v>63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27.95</v>
      </c>
      <c r="H61" s="19">
        <f t="shared" ref="H61" si="23">SUM(H52:H60)</f>
        <v>26.650000000000002</v>
      </c>
      <c r="I61" s="19">
        <f t="shared" ref="I61" si="24">SUM(I52:I60)</f>
        <v>96.530000000000015</v>
      </c>
      <c r="J61" s="19">
        <f t="shared" ref="J61:L61" si="25">SUM(J52:J60)</f>
        <v>739.30000000000007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985</v>
      </c>
      <c r="G62" s="32">
        <f t="shared" ref="G62" si="26">G51+G61</f>
        <v>47.945599999999999</v>
      </c>
      <c r="H62" s="32">
        <f t="shared" ref="H62" si="27">H51+H61</f>
        <v>44.581299999999999</v>
      </c>
      <c r="I62" s="32">
        <f t="shared" ref="I62" si="28">I51+I61</f>
        <v>168.42685</v>
      </c>
      <c r="J62" s="32">
        <f t="shared" ref="J62:L62" si="29">J51+J61</f>
        <v>1268.2600000000002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79">
        <v>150</v>
      </c>
      <c r="G63" s="80">
        <v>17.399999999999999</v>
      </c>
      <c r="H63" s="80">
        <v>19.309999999999999</v>
      </c>
      <c r="I63" s="80">
        <v>4.45</v>
      </c>
      <c r="J63" s="80">
        <v>261.14</v>
      </c>
      <c r="K63" s="76" t="s">
        <v>108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47</v>
      </c>
      <c r="F65" s="81" t="s">
        <v>79</v>
      </c>
      <c r="G65" s="80">
        <v>0</v>
      </c>
      <c r="H65" s="80">
        <v>0</v>
      </c>
      <c r="I65" s="80">
        <v>14.925000000000001</v>
      </c>
      <c r="J65" s="80">
        <v>59.7</v>
      </c>
      <c r="K65" s="76" t="s">
        <v>78</v>
      </c>
      <c r="L65" s="43"/>
    </row>
    <row r="66" spans="1:12" ht="14.4" x14ac:dyDescent="0.3">
      <c r="A66" s="23"/>
      <c r="B66" s="15"/>
      <c r="C66" s="11"/>
      <c r="D66" s="7" t="s">
        <v>23</v>
      </c>
      <c r="E66" s="58" t="s">
        <v>59</v>
      </c>
      <c r="F66" s="53">
        <v>25</v>
      </c>
      <c r="G66" s="53">
        <v>0.75</v>
      </c>
      <c r="H66" s="53">
        <v>1</v>
      </c>
      <c r="I66" s="56">
        <v>15.25</v>
      </c>
      <c r="J66" s="53">
        <v>73</v>
      </c>
      <c r="K66" s="62" t="s">
        <v>63</v>
      </c>
      <c r="L66" s="43"/>
    </row>
    <row r="67" spans="1:12" ht="14.4" x14ac:dyDescent="0.3">
      <c r="A67" s="23"/>
      <c r="B67" s="15"/>
      <c r="C67" s="11"/>
      <c r="D67" s="7" t="s">
        <v>24</v>
      </c>
      <c r="E67" s="58" t="s">
        <v>69</v>
      </c>
      <c r="F67" s="53">
        <v>20</v>
      </c>
      <c r="G67" s="53">
        <v>1</v>
      </c>
      <c r="H67" s="53">
        <v>0.2</v>
      </c>
      <c r="I67" s="56">
        <v>8.1999999999999993</v>
      </c>
      <c r="J67" s="53">
        <v>40.200000000000003</v>
      </c>
      <c r="K67" s="62" t="s">
        <v>63</v>
      </c>
      <c r="L67" s="43"/>
    </row>
    <row r="68" spans="1:12" ht="14.4" x14ac:dyDescent="0.3">
      <c r="A68" s="23"/>
      <c r="B68" s="15"/>
      <c r="C68" s="11"/>
      <c r="D68" s="6"/>
      <c r="E68" s="82" t="s">
        <v>109</v>
      </c>
      <c r="F68" s="81">
        <v>25</v>
      </c>
      <c r="G68" s="80">
        <v>0</v>
      </c>
      <c r="H68" s="80">
        <v>0</v>
      </c>
      <c r="I68" s="80">
        <v>16.75</v>
      </c>
      <c r="J68" s="80">
        <v>67</v>
      </c>
      <c r="K68" s="76" t="s">
        <v>110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220</v>
      </c>
      <c r="G70" s="19">
        <f t="shared" ref="G70" si="30">SUM(G63:G69)</f>
        <v>19.149999999999999</v>
      </c>
      <c r="H70" s="19">
        <f t="shared" ref="H70" si="31">SUM(H63:H69)</f>
        <v>20.509999999999998</v>
      </c>
      <c r="I70" s="19">
        <f t="shared" ref="I70" si="32">SUM(I63:I69)</f>
        <v>59.575000000000003</v>
      </c>
      <c r="J70" s="19">
        <f t="shared" ref="J70:L70" si="33">SUM(J63:J69)</f>
        <v>501.03999999999996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6" t="s">
        <v>111</v>
      </c>
      <c r="F71" s="77">
        <v>60</v>
      </c>
      <c r="G71" s="78">
        <v>0.79</v>
      </c>
      <c r="H71" s="78">
        <v>1.9500000000000002</v>
      </c>
      <c r="I71" s="78">
        <v>3.88</v>
      </c>
      <c r="J71" s="78">
        <v>36.24</v>
      </c>
      <c r="K71" s="76" t="s">
        <v>112</v>
      </c>
      <c r="L71" s="43"/>
    </row>
    <row r="72" spans="1:12" ht="14.4" x14ac:dyDescent="0.3">
      <c r="A72" s="23"/>
      <c r="B72" s="15"/>
      <c r="C72" s="11"/>
      <c r="D72" s="7" t="s">
        <v>27</v>
      </c>
      <c r="E72" s="76" t="s">
        <v>113</v>
      </c>
      <c r="F72" s="77">
        <v>220</v>
      </c>
      <c r="G72" s="78">
        <v>6.96</v>
      </c>
      <c r="H72" s="78">
        <v>4.49</v>
      </c>
      <c r="I72" s="78">
        <v>14.59</v>
      </c>
      <c r="J72" s="78">
        <v>126.64</v>
      </c>
      <c r="K72" s="76" t="s">
        <v>114</v>
      </c>
      <c r="L72" s="43"/>
    </row>
    <row r="73" spans="1:12" ht="14.4" x14ac:dyDescent="0.3">
      <c r="A73" s="23"/>
      <c r="B73" s="15"/>
      <c r="C73" s="11"/>
      <c r="D73" s="7" t="s">
        <v>28</v>
      </c>
      <c r="E73" s="76" t="s">
        <v>117</v>
      </c>
      <c r="F73" s="83">
        <v>90</v>
      </c>
      <c r="G73" s="78">
        <v>21.04</v>
      </c>
      <c r="H73" s="78">
        <v>16.760000000000002</v>
      </c>
      <c r="I73" s="78">
        <v>0.31</v>
      </c>
      <c r="J73" s="84">
        <v>236.05</v>
      </c>
      <c r="K73" s="76" t="s">
        <v>118</v>
      </c>
      <c r="L73" s="43"/>
    </row>
    <row r="74" spans="1:12" ht="14.4" x14ac:dyDescent="0.3">
      <c r="A74" s="23"/>
      <c r="B74" s="15"/>
      <c r="C74" s="11"/>
      <c r="D74" s="7" t="s">
        <v>29</v>
      </c>
      <c r="E74" s="76" t="s">
        <v>115</v>
      </c>
      <c r="F74" s="77">
        <v>150</v>
      </c>
      <c r="G74" s="78">
        <v>3.69</v>
      </c>
      <c r="H74" s="78">
        <v>7.25</v>
      </c>
      <c r="I74" s="78">
        <v>42.7</v>
      </c>
      <c r="J74" s="78">
        <v>250.81</v>
      </c>
      <c r="K74" s="76" t="s">
        <v>116</v>
      </c>
      <c r="L74" s="43"/>
    </row>
    <row r="75" spans="1:12" ht="14.4" x14ac:dyDescent="0.3">
      <c r="A75" s="23"/>
      <c r="B75" s="15"/>
      <c r="C75" s="11"/>
      <c r="D75" s="7" t="s">
        <v>30</v>
      </c>
      <c r="E75" s="74" t="s">
        <v>120</v>
      </c>
      <c r="F75" s="77">
        <v>200</v>
      </c>
      <c r="G75" s="78">
        <v>2</v>
      </c>
      <c r="H75" s="78">
        <v>0</v>
      </c>
      <c r="I75" s="78">
        <v>40.4</v>
      </c>
      <c r="J75" s="78">
        <v>169.6</v>
      </c>
      <c r="K75" s="76" t="s">
        <v>119</v>
      </c>
      <c r="L75" s="43"/>
    </row>
    <row r="76" spans="1:12" ht="14.4" x14ac:dyDescent="0.3">
      <c r="A76" s="23"/>
      <c r="B76" s="15"/>
      <c r="C76" s="11"/>
      <c r="D76" s="7" t="s">
        <v>31</v>
      </c>
      <c r="E76" s="58" t="s">
        <v>59</v>
      </c>
      <c r="F76" s="53">
        <v>25</v>
      </c>
      <c r="G76" s="53">
        <v>0.75</v>
      </c>
      <c r="H76" s="53">
        <v>1</v>
      </c>
      <c r="I76" s="56">
        <v>15.25</v>
      </c>
      <c r="J76" s="53">
        <v>73</v>
      </c>
      <c r="K76" s="62" t="s">
        <v>63</v>
      </c>
      <c r="L76" s="43"/>
    </row>
    <row r="77" spans="1:12" ht="14.4" x14ac:dyDescent="0.3">
      <c r="A77" s="23"/>
      <c r="B77" s="15"/>
      <c r="C77" s="11"/>
      <c r="D77" s="7" t="s">
        <v>32</v>
      </c>
      <c r="E77" s="58" t="s">
        <v>69</v>
      </c>
      <c r="F77" s="53">
        <v>20</v>
      </c>
      <c r="G77" s="53">
        <v>1</v>
      </c>
      <c r="H77" s="53">
        <v>0.2</v>
      </c>
      <c r="I77" s="56">
        <v>8.1999999999999993</v>
      </c>
      <c r="J77" s="53">
        <v>40.200000000000003</v>
      </c>
      <c r="K77" s="62" t="s">
        <v>63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36.229999999999997</v>
      </c>
      <c r="H80" s="19">
        <f t="shared" ref="H80" si="35">SUM(H71:H79)</f>
        <v>31.650000000000002</v>
      </c>
      <c r="I80" s="19">
        <f t="shared" ref="I80" si="36">SUM(I71:I79)</f>
        <v>125.33</v>
      </c>
      <c r="J80" s="19">
        <f t="shared" ref="J80:L80" si="37">SUM(J71:J79)</f>
        <v>932.54000000000008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985</v>
      </c>
      <c r="G81" s="32">
        <f t="shared" ref="G81" si="38">G70+G80</f>
        <v>55.379999999999995</v>
      </c>
      <c r="H81" s="32">
        <f t="shared" ref="H81" si="39">H70+H80</f>
        <v>52.16</v>
      </c>
      <c r="I81" s="32">
        <f t="shared" ref="I81" si="40">I70+I80</f>
        <v>184.905</v>
      </c>
      <c r="J81" s="32">
        <f t="shared" ref="J81:L81" si="41">J70+J80</f>
        <v>1433.58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81">
        <v>200</v>
      </c>
      <c r="G82" s="80">
        <v>4.9640000000000004</v>
      </c>
      <c r="H82" s="80">
        <v>6.5425000000000004</v>
      </c>
      <c r="I82" s="80">
        <v>28.257249999999999</v>
      </c>
      <c r="J82" s="80">
        <v>191.77</v>
      </c>
      <c r="K82" s="76" t="s">
        <v>121</v>
      </c>
      <c r="L82" s="40"/>
    </row>
    <row r="83" spans="1:12" ht="14.4" x14ac:dyDescent="0.3">
      <c r="A83" s="23"/>
      <c r="B83" s="15"/>
      <c r="C83" s="11"/>
      <c r="D83" s="6"/>
      <c r="E83" s="42" t="s">
        <v>50</v>
      </c>
      <c r="F83" s="81" t="s">
        <v>95</v>
      </c>
      <c r="G83" s="80">
        <v>6.35</v>
      </c>
      <c r="H83" s="80">
        <v>5.45</v>
      </c>
      <c r="I83" s="80">
        <v>0.35</v>
      </c>
      <c r="J83" s="80">
        <v>75.850000000000009</v>
      </c>
      <c r="K83" s="76" t="s">
        <v>94</v>
      </c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53</v>
      </c>
      <c r="F84" s="81" t="s">
        <v>79</v>
      </c>
      <c r="G84" s="80">
        <v>2.4E-2</v>
      </c>
      <c r="H84" s="80">
        <v>0</v>
      </c>
      <c r="I84" s="80">
        <v>32.03</v>
      </c>
      <c r="J84" s="80">
        <v>128.22</v>
      </c>
      <c r="K84" s="82" t="s">
        <v>122</v>
      </c>
      <c r="L84" s="43"/>
    </row>
    <row r="85" spans="1:12" ht="14.4" x14ac:dyDescent="0.3">
      <c r="A85" s="23"/>
      <c r="B85" s="15"/>
      <c r="C85" s="11"/>
      <c r="D85" s="7" t="s">
        <v>23</v>
      </c>
      <c r="E85" s="58" t="s">
        <v>59</v>
      </c>
      <c r="F85" s="53">
        <v>25</v>
      </c>
      <c r="G85" s="53">
        <v>0.75</v>
      </c>
      <c r="H85" s="53">
        <v>1</v>
      </c>
      <c r="I85" s="56">
        <v>15.25</v>
      </c>
      <c r="J85" s="53">
        <v>73</v>
      </c>
      <c r="K85" s="62" t="s">
        <v>63</v>
      </c>
      <c r="L85" s="43"/>
    </row>
    <row r="86" spans="1:12" ht="14.4" x14ac:dyDescent="0.3">
      <c r="A86" s="23"/>
      <c r="B86" s="15"/>
      <c r="C86" s="11"/>
      <c r="D86" s="7" t="s">
        <v>24</v>
      </c>
      <c r="E86" s="58" t="s">
        <v>69</v>
      </c>
      <c r="F86" s="53">
        <v>20</v>
      </c>
      <c r="G86" s="53">
        <v>1</v>
      </c>
      <c r="H86" s="53">
        <v>0.2</v>
      </c>
      <c r="I86" s="56">
        <v>8.1999999999999993</v>
      </c>
      <c r="J86" s="53">
        <v>40.200000000000003</v>
      </c>
      <c r="K86" s="62" t="s">
        <v>63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245</v>
      </c>
      <c r="G89" s="19">
        <f t="shared" ref="G89" si="42">SUM(G82:G88)</f>
        <v>13.087999999999999</v>
      </c>
      <c r="H89" s="19">
        <f t="shared" ref="H89" si="43">SUM(H82:H88)</f>
        <v>13.192499999999999</v>
      </c>
      <c r="I89" s="19">
        <f t="shared" ref="I89" si="44">SUM(I82:I88)</f>
        <v>84.087249999999997</v>
      </c>
      <c r="J89" s="19">
        <f t="shared" ref="J89:L89" si="45">SUM(J82:J88)</f>
        <v>509.04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6" t="s">
        <v>123</v>
      </c>
      <c r="F90" s="77">
        <v>60</v>
      </c>
      <c r="G90" s="78">
        <v>1.85</v>
      </c>
      <c r="H90" s="78">
        <v>4.2300000000000004</v>
      </c>
      <c r="I90" s="78">
        <v>6.82</v>
      </c>
      <c r="J90" s="78">
        <v>72.790000000000006</v>
      </c>
      <c r="K90" s="76" t="s">
        <v>125</v>
      </c>
      <c r="L90" s="43"/>
    </row>
    <row r="91" spans="1:12" ht="14.4" x14ac:dyDescent="0.3">
      <c r="A91" s="23"/>
      <c r="B91" s="15"/>
      <c r="C91" s="11"/>
      <c r="D91" s="7" t="s">
        <v>27</v>
      </c>
      <c r="E91" s="76" t="s">
        <v>124</v>
      </c>
      <c r="F91" s="77">
        <v>220</v>
      </c>
      <c r="G91" s="78">
        <v>4.18</v>
      </c>
      <c r="H91" s="78">
        <v>3.49</v>
      </c>
      <c r="I91" s="78">
        <v>16.440000000000001</v>
      </c>
      <c r="J91" s="78">
        <v>113.91</v>
      </c>
      <c r="K91" s="76" t="s">
        <v>126</v>
      </c>
      <c r="L91" s="43"/>
    </row>
    <row r="92" spans="1:12" ht="14.4" x14ac:dyDescent="0.3">
      <c r="A92" s="23"/>
      <c r="B92" s="15"/>
      <c r="C92" s="11"/>
      <c r="D92" s="7" t="s">
        <v>28</v>
      </c>
      <c r="E92" s="76" t="s">
        <v>127</v>
      </c>
      <c r="F92" s="77">
        <v>140</v>
      </c>
      <c r="G92" s="78">
        <v>12.3</v>
      </c>
      <c r="H92" s="78">
        <v>18.57</v>
      </c>
      <c r="I92" s="78">
        <v>15.84</v>
      </c>
      <c r="J92" s="78">
        <v>279.7</v>
      </c>
      <c r="K92" s="76" t="s">
        <v>75</v>
      </c>
      <c r="L92" s="43"/>
    </row>
    <row r="93" spans="1:12" ht="14.4" x14ac:dyDescent="0.3">
      <c r="A93" s="23"/>
      <c r="B93" s="15"/>
      <c r="C93" s="11"/>
      <c r="D93" s="7" t="s">
        <v>29</v>
      </c>
      <c r="E93" s="76" t="s">
        <v>57</v>
      </c>
      <c r="F93" s="77">
        <v>155</v>
      </c>
      <c r="G93" s="78">
        <v>8.18</v>
      </c>
      <c r="H93" s="78">
        <v>5.19</v>
      </c>
      <c r="I93" s="78">
        <v>41.13</v>
      </c>
      <c r="J93" s="78">
        <v>243.92</v>
      </c>
      <c r="K93" s="76" t="s">
        <v>75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47</v>
      </c>
      <c r="F94" s="81" t="s">
        <v>79</v>
      </c>
      <c r="G94" s="80">
        <v>0</v>
      </c>
      <c r="H94" s="80">
        <v>0</v>
      </c>
      <c r="I94" s="80">
        <v>14.925000000000001</v>
      </c>
      <c r="J94" s="80">
        <v>59.7</v>
      </c>
      <c r="K94" s="76" t="s">
        <v>78</v>
      </c>
      <c r="L94" s="43"/>
    </row>
    <row r="95" spans="1:12" ht="14.4" x14ac:dyDescent="0.3">
      <c r="A95" s="23"/>
      <c r="B95" s="15"/>
      <c r="C95" s="11"/>
      <c r="D95" s="7" t="s">
        <v>31</v>
      </c>
      <c r="E95" s="58" t="s">
        <v>59</v>
      </c>
      <c r="F95" s="53">
        <v>25</v>
      </c>
      <c r="G95" s="53">
        <v>0.75</v>
      </c>
      <c r="H95" s="53">
        <v>1</v>
      </c>
      <c r="I95" s="56">
        <v>15.25</v>
      </c>
      <c r="J95" s="53">
        <v>73</v>
      </c>
      <c r="K95" s="62" t="s">
        <v>63</v>
      </c>
      <c r="L95" s="43"/>
    </row>
    <row r="96" spans="1:12" ht="14.4" x14ac:dyDescent="0.3">
      <c r="A96" s="23"/>
      <c r="B96" s="15"/>
      <c r="C96" s="11"/>
      <c r="D96" s="7" t="s">
        <v>32</v>
      </c>
      <c r="E96" s="58" t="s">
        <v>69</v>
      </c>
      <c r="F96" s="53">
        <v>20</v>
      </c>
      <c r="G96" s="53">
        <v>1</v>
      </c>
      <c r="H96" s="53">
        <v>0.2</v>
      </c>
      <c r="I96" s="56">
        <v>8.1999999999999993</v>
      </c>
      <c r="J96" s="53">
        <v>40.200000000000003</v>
      </c>
      <c r="K96" s="62" t="s">
        <v>63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" si="46">SUM(G90:G98)</f>
        <v>28.259999999999998</v>
      </c>
      <c r="H99" s="19">
        <f t="shared" ref="H99" si="47">SUM(H90:H98)</f>
        <v>32.680000000000007</v>
      </c>
      <c r="I99" s="19">
        <f t="shared" ref="I99" si="48">SUM(I90:I98)</f>
        <v>118.605</v>
      </c>
      <c r="J99" s="19">
        <f t="shared" ref="J99:L99" si="49">SUM(J90:J98)</f>
        <v>883.22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865</v>
      </c>
      <c r="G100" s="32">
        <f t="shared" ref="G100" si="50">G89+G99</f>
        <v>41.347999999999999</v>
      </c>
      <c r="H100" s="32">
        <f t="shared" ref="H100" si="51">H89+H99</f>
        <v>45.872500000000002</v>
      </c>
      <c r="I100" s="32">
        <f t="shared" ref="I100" si="52">I89+I99</f>
        <v>202.69225</v>
      </c>
      <c r="J100" s="32">
        <f t="shared" ref="J100:L100" si="53">J89+J99</f>
        <v>1392.26</v>
      </c>
      <c r="K100" s="32"/>
      <c r="L100" s="32">
        <f t="shared" si="53"/>
        <v>0</v>
      </c>
    </row>
    <row r="101" spans="1:12" ht="27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1" t="s">
        <v>54</v>
      </c>
      <c r="F101" s="40">
        <v>150</v>
      </c>
      <c r="G101" s="40">
        <v>23</v>
      </c>
      <c r="H101" s="40">
        <v>18</v>
      </c>
      <c r="I101" s="40">
        <v>15</v>
      </c>
      <c r="J101" s="40">
        <v>316</v>
      </c>
      <c r="K101" s="41" t="s">
        <v>129</v>
      </c>
      <c r="L101" s="40"/>
    </row>
    <row r="102" spans="1:12" ht="14.4" x14ac:dyDescent="0.3">
      <c r="A102" s="23"/>
      <c r="B102" s="15"/>
      <c r="C102" s="11"/>
      <c r="D102" s="6"/>
      <c r="E102" s="51"/>
      <c r="F102" s="43"/>
      <c r="G102" s="43"/>
      <c r="H102" s="43"/>
      <c r="I102" s="43"/>
      <c r="J102" s="43"/>
      <c r="K102" s="85"/>
      <c r="L102" s="43"/>
    </row>
    <row r="103" spans="1:12" ht="14.4" x14ac:dyDescent="0.3">
      <c r="A103" s="23"/>
      <c r="B103" s="15"/>
      <c r="C103" s="11"/>
      <c r="D103" s="7" t="s">
        <v>22</v>
      </c>
      <c r="E103" s="58" t="s">
        <v>47</v>
      </c>
      <c r="F103" s="53">
        <v>200</v>
      </c>
      <c r="G103" s="43">
        <v>0</v>
      </c>
      <c r="H103" s="43">
        <v>0</v>
      </c>
      <c r="I103" s="43">
        <v>15</v>
      </c>
      <c r="J103" s="53">
        <v>60</v>
      </c>
      <c r="K103" s="62" t="s">
        <v>130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8" t="s">
        <v>59</v>
      </c>
      <c r="F104" s="53">
        <v>25</v>
      </c>
      <c r="G104" s="43">
        <v>1</v>
      </c>
      <c r="H104" s="43">
        <v>1</v>
      </c>
      <c r="I104" s="43">
        <v>15</v>
      </c>
      <c r="J104" s="53">
        <v>73</v>
      </c>
      <c r="K104" s="62" t="s">
        <v>63</v>
      </c>
      <c r="L104" s="43"/>
    </row>
    <row r="105" spans="1:12" ht="15" thickBot="1" x14ac:dyDescent="0.35">
      <c r="A105" s="23"/>
      <c r="B105" s="15"/>
      <c r="C105" s="11"/>
      <c r="D105" s="7" t="s">
        <v>24</v>
      </c>
      <c r="E105" s="59" t="s">
        <v>128</v>
      </c>
      <c r="F105" s="53">
        <v>20</v>
      </c>
      <c r="G105" s="43">
        <v>1</v>
      </c>
      <c r="H105" s="43">
        <v>2</v>
      </c>
      <c r="I105" s="43">
        <v>11</v>
      </c>
      <c r="J105" s="53">
        <v>66</v>
      </c>
      <c r="K105" s="63" t="s">
        <v>129</v>
      </c>
      <c r="L105" s="43"/>
    </row>
    <row r="106" spans="1:12" ht="15" thickBot="1" x14ac:dyDescent="0.35">
      <c r="A106" s="23"/>
      <c r="B106" s="15"/>
      <c r="C106" s="11"/>
      <c r="D106" s="6"/>
      <c r="E106" s="59" t="s">
        <v>60</v>
      </c>
      <c r="F106" s="54">
        <v>50</v>
      </c>
      <c r="G106" s="43">
        <v>4</v>
      </c>
      <c r="H106" s="43">
        <v>8</v>
      </c>
      <c r="I106" s="43">
        <v>33</v>
      </c>
      <c r="J106" s="54">
        <v>215.6</v>
      </c>
      <c r="K106" s="44" t="s">
        <v>63</v>
      </c>
      <c r="L106" s="43"/>
    </row>
    <row r="107" spans="1:12" ht="14.4" x14ac:dyDescent="0.3">
      <c r="A107" s="23"/>
      <c r="B107" s="15"/>
      <c r="C107" s="11"/>
      <c r="D107" s="6"/>
      <c r="E107" s="51" t="s">
        <v>61</v>
      </c>
      <c r="F107" s="52">
        <v>120</v>
      </c>
      <c r="G107" s="43">
        <v>0</v>
      </c>
      <c r="H107" s="43">
        <v>0</v>
      </c>
      <c r="I107" s="43">
        <v>12</v>
      </c>
      <c r="J107" s="43">
        <v>53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29</v>
      </c>
      <c r="H108" s="19">
        <f t="shared" si="54"/>
        <v>29</v>
      </c>
      <c r="I108" s="19">
        <f t="shared" si="54"/>
        <v>101</v>
      </c>
      <c r="J108" s="19">
        <f t="shared" si="54"/>
        <v>783.6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65</v>
      </c>
      <c r="F109" s="65">
        <v>60</v>
      </c>
      <c r="G109" s="65">
        <v>0.65</v>
      </c>
      <c r="H109" s="65">
        <v>3.08</v>
      </c>
      <c r="I109" s="66">
        <v>7.56</v>
      </c>
      <c r="J109" s="65">
        <v>60.5</v>
      </c>
      <c r="K109" s="67" t="s">
        <v>70</v>
      </c>
      <c r="L109" s="43"/>
    </row>
    <row r="110" spans="1:12" ht="14.4" x14ac:dyDescent="0.3">
      <c r="A110" s="23"/>
      <c r="B110" s="15"/>
      <c r="C110" s="11"/>
      <c r="D110" s="7" t="s">
        <v>27</v>
      </c>
      <c r="E110" s="58" t="s">
        <v>131</v>
      </c>
      <c r="F110" s="53">
        <v>220</v>
      </c>
      <c r="G110" s="53">
        <v>1.5</v>
      </c>
      <c r="H110" s="53">
        <v>5.18</v>
      </c>
      <c r="I110" s="56">
        <v>10.14</v>
      </c>
      <c r="J110" s="53">
        <v>93.22</v>
      </c>
      <c r="K110" s="62" t="s">
        <v>71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58" t="s">
        <v>132</v>
      </c>
      <c r="F111" s="53">
        <v>100</v>
      </c>
      <c r="G111" s="53">
        <v>14</v>
      </c>
      <c r="H111" s="53">
        <v>10</v>
      </c>
      <c r="I111" s="56">
        <v>3</v>
      </c>
      <c r="J111" s="53">
        <v>160</v>
      </c>
      <c r="K111" s="62" t="s">
        <v>134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58" t="s">
        <v>68</v>
      </c>
      <c r="F112" s="53">
        <v>160</v>
      </c>
      <c r="G112" s="53">
        <v>8</v>
      </c>
      <c r="H112" s="53">
        <v>9</v>
      </c>
      <c r="I112" s="56">
        <v>41</v>
      </c>
      <c r="J112" s="53">
        <v>283</v>
      </c>
      <c r="K112" s="62" t="s">
        <v>73</v>
      </c>
      <c r="L112" s="43"/>
    </row>
    <row r="113" spans="1:12" ht="14.4" x14ac:dyDescent="0.3">
      <c r="A113" s="23"/>
      <c r="B113" s="15"/>
      <c r="C113" s="11"/>
      <c r="D113" s="7" t="s">
        <v>30</v>
      </c>
      <c r="E113" s="58" t="s">
        <v>133</v>
      </c>
      <c r="F113" s="53">
        <v>200</v>
      </c>
      <c r="G113" s="53">
        <v>0</v>
      </c>
      <c r="H113" s="53">
        <v>0</v>
      </c>
      <c r="I113" s="56">
        <v>24</v>
      </c>
      <c r="J113" s="53">
        <v>96</v>
      </c>
      <c r="K113" s="62" t="s">
        <v>135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58" t="s">
        <v>59</v>
      </c>
      <c r="F114" s="53">
        <v>25</v>
      </c>
      <c r="G114" s="53">
        <v>0.75</v>
      </c>
      <c r="H114" s="53">
        <v>1</v>
      </c>
      <c r="I114" s="56">
        <v>15.25</v>
      </c>
      <c r="J114" s="53">
        <v>73</v>
      </c>
      <c r="K114" s="44" t="s">
        <v>63</v>
      </c>
      <c r="L114" s="43"/>
    </row>
    <row r="115" spans="1:12" ht="14.4" x14ac:dyDescent="0.3">
      <c r="A115" s="23"/>
      <c r="B115" s="15"/>
      <c r="C115" s="11"/>
      <c r="D115" s="7" t="s">
        <v>32</v>
      </c>
      <c r="E115" s="58" t="s">
        <v>69</v>
      </c>
      <c r="F115" s="53">
        <v>40</v>
      </c>
      <c r="G115" s="53">
        <v>2.8</v>
      </c>
      <c r="H115" s="53">
        <v>0.4</v>
      </c>
      <c r="I115" s="56">
        <v>16.399999999999999</v>
      </c>
      <c r="J115" s="53">
        <v>80.400000000000006</v>
      </c>
      <c r="K115" s="44" t="s">
        <v>63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805</v>
      </c>
      <c r="G118" s="19">
        <f t="shared" ref="G118:J118" si="56">SUM(G109:G117)</f>
        <v>27.7</v>
      </c>
      <c r="H118" s="19">
        <f t="shared" si="56"/>
        <v>28.659999999999997</v>
      </c>
      <c r="I118" s="19">
        <f t="shared" si="56"/>
        <v>117.35</v>
      </c>
      <c r="J118" s="19">
        <f t="shared" si="56"/>
        <v>846.12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1370</v>
      </c>
      <c r="G119" s="32">
        <f t="shared" ref="G119" si="58">G108+G118</f>
        <v>56.7</v>
      </c>
      <c r="H119" s="32">
        <f t="shared" ref="H119" si="59">H108+H118</f>
        <v>57.66</v>
      </c>
      <c r="I119" s="32">
        <f t="shared" ref="I119" si="60">I108+I118</f>
        <v>218.35</v>
      </c>
      <c r="J119" s="32">
        <f t="shared" ref="J119:L119" si="61">J108+J118</f>
        <v>1629.72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4</v>
      </c>
      <c r="H120" s="40">
        <v>6</v>
      </c>
      <c r="I120" s="40">
        <v>29</v>
      </c>
      <c r="J120" s="40">
        <v>187</v>
      </c>
      <c r="K120" s="85" t="s">
        <v>58</v>
      </c>
      <c r="L120" s="40"/>
    </row>
    <row r="121" spans="1:12" ht="15" thickBot="1" x14ac:dyDescent="0.35">
      <c r="A121" s="14"/>
      <c r="B121" s="15"/>
      <c r="C121" s="11"/>
      <c r="D121" s="6"/>
      <c r="E121" s="59" t="s">
        <v>136</v>
      </c>
      <c r="F121" s="43">
        <v>15</v>
      </c>
      <c r="G121" s="43">
        <v>6</v>
      </c>
      <c r="H121" s="43">
        <v>5</v>
      </c>
      <c r="I121" s="43">
        <v>0</v>
      </c>
      <c r="J121" s="43">
        <v>76</v>
      </c>
      <c r="K121" s="62" t="s">
        <v>150</v>
      </c>
      <c r="L121" s="43"/>
    </row>
    <row r="122" spans="1:12" ht="14.4" x14ac:dyDescent="0.3">
      <c r="A122" s="14"/>
      <c r="B122" s="15"/>
      <c r="C122" s="11"/>
      <c r="D122" s="7" t="s">
        <v>22</v>
      </c>
      <c r="E122" s="58" t="s">
        <v>43</v>
      </c>
      <c r="F122" s="43">
        <v>200</v>
      </c>
      <c r="G122" s="43">
        <v>3</v>
      </c>
      <c r="H122" s="43">
        <v>3</v>
      </c>
      <c r="I122" s="43">
        <v>29</v>
      </c>
      <c r="J122" s="53">
        <v>151</v>
      </c>
      <c r="K122" s="62" t="s">
        <v>62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8" t="s">
        <v>59</v>
      </c>
      <c r="F123" s="43">
        <v>25</v>
      </c>
      <c r="G123" s="43">
        <v>1</v>
      </c>
      <c r="H123" s="43">
        <v>1</v>
      </c>
      <c r="I123" s="43">
        <v>15</v>
      </c>
      <c r="J123" s="53">
        <v>73</v>
      </c>
      <c r="K123" s="44" t="s">
        <v>63</v>
      </c>
      <c r="L123" s="43"/>
    </row>
    <row r="124" spans="1:12" ht="15" thickBot="1" x14ac:dyDescent="0.35">
      <c r="A124" s="14"/>
      <c r="B124" s="15"/>
      <c r="C124" s="11"/>
      <c r="D124" s="7" t="s">
        <v>24</v>
      </c>
      <c r="E124" s="58" t="s">
        <v>69</v>
      </c>
      <c r="F124" s="43">
        <v>20</v>
      </c>
      <c r="G124" s="43">
        <v>1</v>
      </c>
      <c r="H124" s="43">
        <v>0</v>
      </c>
      <c r="I124" s="43">
        <v>8</v>
      </c>
      <c r="J124" s="53">
        <v>40.200000000000003</v>
      </c>
      <c r="K124" s="44" t="s">
        <v>149</v>
      </c>
      <c r="L124" s="43"/>
    </row>
    <row r="125" spans="1:12" ht="14.4" x14ac:dyDescent="0.3">
      <c r="A125" s="14"/>
      <c r="B125" s="15"/>
      <c r="C125" s="11"/>
      <c r="D125" s="6"/>
      <c r="E125" s="51" t="s">
        <v>137</v>
      </c>
      <c r="F125" s="43">
        <v>100</v>
      </c>
      <c r="G125" s="43">
        <v>1</v>
      </c>
      <c r="H125" s="43">
        <v>1</v>
      </c>
      <c r="I125" s="43">
        <v>15</v>
      </c>
      <c r="J125" s="43">
        <v>68</v>
      </c>
      <c r="K125" s="85" t="s">
        <v>147</v>
      </c>
      <c r="L125" s="43"/>
    </row>
    <row r="126" spans="1:12" ht="14.4" x14ac:dyDescent="0.3">
      <c r="A126" s="14"/>
      <c r="B126" s="15"/>
      <c r="C126" s="11"/>
      <c r="D126" s="6"/>
      <c r="E126" s="58" t="s">
        <v>138</v>
      </c>
      <c r="F126" s="43">
        <v>15</v>
      </c>
      <c r="G126" s="43">
        <v>2</v>
      </c>
      <c r="H126" s="43">
        <v>6</v>
      </c>
      <c r="I126" s="43">
        <v>0</v>
      </c>
      <c r="J126" s="43">
        <v>62</v>
      </c>
      <c r="K126" s="62" t="s">
        <v>148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18</v>
      </c>
      <c r="H127" s="19">
        <f t="shared" si="62"/>
        <v>22</v>
      </c>
      <c r="I127" s="19">
        <f t="shared" si="62"/>
        <v>96</v>
      </c>
      <c r="J127" s="19">
        <f t="shared" si="62"/>
        <v>657.2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111</v>
      </c>
      <c r="F128" s="65">
        <v>60</v>
      </c>
      <c r="G128" s="65">
        <v>1</v>
      </c>
      <c r="H128" s="65">
        <v>3</v>
      </c>
      <c r="I128" s="66">
        <v>5.62</v>
      </c>
      <c r="J128" s="65">
        <v>53.42</v>
      </c>
      <c r="K128" s="67" t="s">
        <v>142</v>
      </c>
      <c r="L128" s="43"/>
    </row>
    <row r="129" spans="1:12" ht="14.4" x14ac:dyDescent="0.3">
      <c r="A129" s="14"/>
      <c r="B129" s="15"/>
      <c r="C129" s="11"/>
      <c r="D129" s="7" t="s">
        <v>27</v>
      </c>
      <c r="E129" s="58" t="s">
        <v>139</v>
      </c>
      <c r="F129" s="53">
        <v>220</v>
      </c>
      <c r="G129" s="53">
        <v>10</v>
      </c>
      <c r="H129" s="53">
        <v>7</v>
      </c>
      <c r="I129" s="56">
        <v>17</v>
      </c>
      <c r="J129" s="53">
        <v>168</v>
      </c>
      <c r="K129" s="62" t="s">
        <v>143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8" t="s">
        <v>140</v>
      </c>
      <c r="F130" s="53">
        <v>90</v>
      </c>
      <c r="G130" s="53">
        <v>12</v>
      </c>
      <c r="H130" s="53">
        <v>17</v>
      </c>
      <c r="I130" s="56">
        <v>9</v>
      </c>
      <c r="J130" s="53">
        <v>234</v>
      </c>
      <c r="K130" s="62" t="s">
        <v>144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58" t="s">
        <v>102</v>
      </c>
      <c r="F131" s="53">
        <v>150</v>
      </c>
      <c r="G131" s="53">
        <v>3</v>
      </c>
      <c r="H131" s="53">
        <v>4</v>
      </c>
      <c r="I131" s="56">
        <v>22</v>
      </c>
      <c r="J131" s="53">
        <v>142</v>
      </c>
      <c r="K131" s="62" t="s">
        <v>145</v>
      </c>
      <c r="L131" s="43"/>
    </row>
    <row r="132" spans="1:12" ht="14.4" x14ac:dyDescent="0.3">
      <c r="A132" s="14"/>
      <c r="B132" s="15"/>
      <c r="C132" s="11"/>
      <c r="D132" s="7" t="s">
        <v>30</v>
      </c>
      <c r="E132" s="58" t="s">
        <v>141</v>
      </c>
      <c r="F132" s="53">
        <v>200</v>
      </c>
      <c r="G132" s="53">
        <v>2</v>
      </c>
      <c r="H132" s="53">
        <v>0</v>
      </c>
      <c r="I132" s="56">
        <v>40</v>
      </c>
      <c r="J132" s="53">
        <v>170</v>
      </c>
      <c r="K132" s="62" t="s">
        <v>146</v>
      </c>
      <c r="L132" s="43"/>
    </row>
    <row r="133" spans="1:12" ht="14.4" x14ac:dyDescent="0.3">
      <c r="A133" s="14"/>
      <c r="B133" s="15"/>
      <c r="C133" s="11"/>
      <c r="D133" s="7" t="s">
        <v>31</v>
      </c>
      <c r="E133" s="58" t="s">
        <v>59</v>
      </c>
      <c r="F133" s="53">
        <v>25</v>
      </c>
      <c r="G133" s="53">
        <v>0.75</v>
      </c>
      <c r="H133" s="53">
        <v>1</v>
      </c>
      <c r="I133" s="56">
        <v>15.25</v>
      </c>
      <c r="J133" s="53">
        <v>73</v>
      </c>
      <c r="K133" s="62" t="s">
        <v>63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58" t="s">
        <v>69</v>
      </c>
      <c r="F134" s="53">
        <v>40</v>
      </c>
      <c r="G134" s="53">
        <v>2.8</v>
      </c>
      <c r="H134" s="53">
        <v>0.4</v>
      </c>
      <c r="I134" s="56">
        <v>16.399999999999999</v>
      </c>
      <c r="J134" s="53">
        <v>80.400000000000006</v>
      </c>
      <c r="K134" s="62" t="s">
        <v>63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31.55</v>
      </c>
      <c r="H137" s="19">
        <f t="shared" si="64"/>
        <v>32.4</v>
      </c>
      <c r="I137" s="19">
        <f t="shared" si="64"/>
        <v>125.27000000000001</v>
      </c>
      <c r="J137" s="19">
        <f t="shared" si="64"/>
        <v>920.82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1360</v>
      </c>
      <c r="G138" s="32">
        <f t="shared" ref="G138" si="66">G127+G137</f>
        <v>49.55</v>
      </c>
      <c r="H138" s="32">
        <f t="shared" ref="H138" si="67">H127+H137</f>
        <v>54.4</v>
      </c>
      <c r="I138" s="32">
        <f t="shared" ref="I138" si="68">I127+I137</f>
        <v>221.27</v>
      </c>
      <c r="J138" s="32">
        <f t="shared" ref="J138:L138" si="69">J127+J137</f>
        <v>1578.02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17</v>
      </c>
      <c r="H139" s="40">
        <v>19</v>
      </c>
      <c r="I139" s="40">
        <v>4</v>
      </c>
      <c r="J139" s="40">
        <v>216</v>
      </c>
      <c r="K139" s="85" t="s">
        <v>151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8" t="s">
        <v>53</v>
      </c>
      <c r="F141" s="53">
        <v>200</v>
      </c>
      <c r="G141" s="53">
        <v>0</v>
      </c>
      <c r="H141" s="53">
        <v>0</v>
      </c>
      <c r="I141" s="56">
        <v>32</v>
      </c>
      <c r="J141" s="53">
        <v>128</v>
      </c>
      <c r="K141" s="62" t="s">
        <v>74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8" t="s">
        <v>59</v>
      </c>
      <c r="F142" s="53">
        <v>25</v>
      </c>
      <c r="G142" s="53">
        <v>0.75</v>
      </c>
      <c r="H142" s="53">
        <v>1</v>
      </c>
      <c r="I142" s="56">
        <v>15.25</v>
      </c>
      <c r="J142" s="53">
        <v>73</v>
      </c>
      <c r="K142" s="62" t="s">
        <v>63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58" t="s">
        <v>69</v>
      </c>
      <c r="F143" s="53">
        <v>20</v>
      </c>
      <c r="G143" s="53">
        <v>1</v>
      </c>
      <c r="H143" s="53">
        <v>0.2</v>
      </c>
      <c r="I143" s="56">
        <v>8.1999999999999993</v>
      </c>
      <c r="J143" s="53">
        <v>40.200000000000003</v>
      </c>
      <c r="K143" s="62" t="s">
        <v>63</v>
      </c>
      <c r="L143" s="43"/>
    </row>
    <row r="144" spans="1:12" ht="15" thickBot="1" x14ac:dyDescent="0.35">
      <c r="A144" s="23"/>
      <c r="B144" s="15"/>
      <c r="C144" s="11"/>
      <c r="D144" s="6"/>
      <c r="E144" s="59" t="s">
        <v>46</v>
      </c>
      <c r="F144" s="54">
        <v>15</v>
      </c>
      <c r="G144" s="54">
        <v>4</v>
      </c>
      <c r="H144" s="54">
        <v>4</v>
      </c>
      <c r="I144" s="57">
        <v>0</v>
      </c>
      <c r="J144" s="54">
        <v>54</v>
      </c>
      <c r="K144" s="63" t="s">
        <v>152</v>
      </c>
      <c r="L144" s="43"/>
    </row>
    <row r="145" spans="1:12" ht="26.4" x14ac:dyDescent="0.3">
      <c r="A145" s="23"/>
      <c r="B145" s="15"/>
      <c r="C145" s="11"/>
      <c r="D145" s="6"/>
      <c r="E145" s="51" t="s">
        <v>61</v>
      </c>
      <c r="F145" s="52">
        <v>120</v>
      </c>
      <c r="G145" s="52">
        <v>0.48</v>
      </c>
      <c r="H145" s="52">
        <v>0.48</v>
      </c>
      <c r="I145" s="55">
        <v>11.76</v>
      </c>
      <c r="J145" s="52">
        <v>53.28</v>
      </c>
      <c r="K145" s="44" t="s">
        <v>147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23.23</v>
      </c>
      <c r="H146" s="19">
        <f t="shared" si="70"/>
        <v>24.68</v>
      </c>
      <c r="I146" s="19">
        <f t="shared" si="70"/>
        <v>71.210000000000008</v>
      </c>
      <c r="J146" s="19">
        <f t="shared" si="70"/>
        <v>564.48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158</v>
      </c>
      <c r="F147" s="65">
        <v>60</v>
      </c>
      <c r="G147" s="65">
        <v>1</v>
      </c>
      <c r="H147" s="65">
        <v>6</v>
      </c>
      <c r="I147" s="66">
        <v>5</v>
      </c>
      <c r="J147" s="65">
        <v>79</v>
      </c>
      <c r="K147" s="67" t="s">
        <v>153</v>
      </c>
      <c r="L147" s="43"/>
    </row>
    <row r="148" spans="1:12" ht="14.4" x14ac:dyDescent="0.3">
      <c r="A148" s="23"/>
      <c r="B148" s="15"/>
      <c r="C148" s="11"/>
      <c r="D148" s="7" t="s">
        <v>27</v>
      </c>
      <c r="E148" s="58" t="s">
        <v>159</v>
      </c>
      <c r="F148" s="53">
        <v>220</v>
      </c>
      <c r="G148" s="53">
        <v>7</v>
      </c>
      <c r="H148" s="53">
        <v>7</v>
      </c>
      <c r="I148" s="56">
        <v>15</v>
      </c>
      <c r="J148" s="53">
        <v>152</v>
      </c>
      <c r="K148" s="62" t="s">
        <v>154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58" t="s">
        <v>160</v>
      </c>
      <c r="F149" s="53">
        <v>90</v>
      </c>
      <c r="G149" s="53">
        <v>16.8</v>
      </c>
      <c r="H149" s="53">
        <v>9.41</v>
      </c>
      <c r="I149" s="56">
        <v>7.05</v>
      </c>
      <c r="J149" s="53">
        <v>180.13</v>
      </c>
      <c r="K149" s="62" t="s">
        <v>155</v>
      </c>
      <c r="L149" s="43"/>
    </row>
    <row r="150" spans="1:12" ht="14.4" x14ac:dyDescent="0.3">
      <c r="A150" s="23"/>
      <c r="B150" s="15"/>
      <c r="C150" s="11"/>
      <c r="D150" s="7" t="s">
        <v>29</v>
      </c>
      <c r="E150" s="58" t="s">
        <v>57</v>
      </c>
      <c r="F150" s="53">
        <v>155</v>
      </c>
      <c r="G150" s="53">
        <v>8</v>
      </c>
      <c r="H150" s="53">
        <v>5</v>
      </c>
      <c r="I150" s="56">
        <v>41</v>
      </c>
      <c r="J150" s="53">
        <v>244</v>
      </c>
      <c r="K150" s="62" t="s">
        <v>156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58" t="s">
        <v>161</v>
      </c>
      <c r="F151" s="53">
        <v>200</v>
      </c>
      <c r="G151" s="53">
        <v>1</v>
      </c>
      <c r="H151" s="53">
        <v>0</v>
      </c>
      <c r="I151" s="56">
        <v>32</v>
      </c>
      <c r="J151" s="53">
        <v>131</v>
      </c>
      <c r="K151" s="62" t="s">
        <v>157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58" t="s">
        <v>59</v>
      </c>
      <c r="F152" s="53">
        <v>25</v>
      </c>
      <c r="G152" s="53">
        <v>0.75</v>
      </c>
      <c r="H152" s="53">
        <v>1</v>
      </c>
      <c r="I152" s="56">
        <v>15.25</v>
      </c>
      <c r="J152" s="53">
        <v>73</v>
      </c>
      <c r="K152" s="62" t="s">
        <v>63</v>
      </c>
      <c r="L152" s="43"/>
    </row>
    <row r="153" spans="1:12" ht="14.4" x14ac:dyDescent="0.3">
      <c r="A153" s="23"/>
      <c r="B153" s="15"/>
      <c r="C153" s="11"/>
      <c r="D153" s="7" t="s">
        <v>32</v>
      </c>
      <c r="E153" s="58" t="s">
        <v>69</v>
      </c>
      <c r="F153" s="53">
        <v>40</v>
      </c>
      <c r="G153" s="53">
        <v>2.8</v>
      </c>
      <c r="H153" s="53">
        <v>0.2</v>
      </c>
      <c r="I153" s="56">
        <v>16.399999999999999</v>
      </c>
      <c r="J153" s="53">
        <v>80.400000000000006</v>
      </c>
      <c r="K153" s="62" t="s">
        <v>63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37.349999999999994</v>
      </c>
      <c r="H156" s="19">
        <f t="shared" si="72"/>
        <v>28.61</v>
      </c>
      <c r="I156" s="19">
        <f t="shared" si="72"/>
        <v>131.69999999999999</v>
      </c>
      <c r="J156" s="19">
        <f t="shared" si="72"/>
        <v>939.53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1320</v>
      </c>
      <c r="G157" s="32">
        <f t="shared" ref="G157" si="74">G146+G156</f>
        <v>60.58</v>
      </c>
      <c r="H157" s="32">
        <f t="shared" ref="H157" si="75">H146+H156</f>
        <v>53.29</v>
      </c>
      <c r="I157" s="32">
        <f t="shared" ref="I157" si="76">I146+I156</f>
        <v>202.91</v>
      </c>
      <c r="J157" s="32">
        <f t="shared" ref="J157:L157" si="77">J146+J156</f>
        <v>1504.01</v>
      </c>
      <c r="K157" s="32"/>
      <c r="L157" s="32">
        <f t="shared" si="77"/>
        <v>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52">
        <v>5.66</v>
      </c>
      <c r="H158" s="52">
        <v>6.89</v>
      </c>
      <c r="I158" s="55">
        <v>27.8</v>
      </c>
      <c r="J158" s="40">
        <v>196</v>
      </c>
      <c r="K158" s="85" t="s">
        <v>58</v>
      </c>
      <c r="L158" s="40"/>
    </row>
    <row r="159" spans="1:12" ht="15" thickBot="1" x14ac:dyDescent="0.35">
      <c r="A159" s="23"/>
      <c r="B159" s="15"/>
      <c r="C159" s="11"/>
      <c r="D159" s="6"/>
      <c r="E159" s="42" t="s">
        <v>136</v>
      </c>
      <c r="F159" s="43">
        <v>50</v>
      </c>
      <c r="G159" s="52">
        <v>0.48</v>
      </c>
      <c r="H159" s="52">
        <v>0.48</v>
      </c>
      <c r="I159" s="55">
        <v>11.76</v>
      </c>
      <c r="J159" s="43">
        <v>53</v>
      </c>
      <c r="K159" s="63" t="s">
        <v>163</v>
      </c>
      <c r="L159" s="43"/>
    </row>
    <row r="160" spans="1:12" ht="14.4" x14ac:dyDescent="0.3">
      <c r="A160" s="23"/>
      <c r="B160" s="15"/>
      <c r="C160" s="11"/>
      <c r="D160" s="7" t="s">
        <v>22</v>
      </c>
      <c r="E160" s="58" t="s">
        <v>47</v>
      </c>
      <c r="F160" s="43">
        <v>200</v>
      </c>
      <c r="G160" s="53">
        <v>0</v>
      </c>
      <c r="H160" s="53">
        <v>0</v>
      </c>
      <c r="I160" s="56">
        <v>14.93</v>
      </c>
      <c r="J160" s="43">
        <v>60</v>
      </c>
      <c r="K160" s="62" t="s">
        <v>130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8" t="s">
        <v>59</v>
      </c>
      <c r="F161" s="43">
        <v>25</v>
      </c>
      <c r="G161" s="53">
        <v>0.75</v>
      </c>
      <c r="H161" s="53">
        <v>1</v>
      </c>
      <c r="I161" s="56">
        <v>15.25</v>
      </c>
      <c r="J161" s="43">
        <v>73</v>
      </c>
      <c r="K161" s="62" t="s">
        <v>63</v>
      </c>
      <c r="L161" s="43"/>
    </row>
    <row r="162" spans="1:12" ht="15" thickBot="1" x14ac:dyDescent="0.35">
      <c r="A162" s="23"/>
      <c r="B162" s="15"/>
      <c r="C162" s="11"/>
      <c r="D162" s="7" t="s">
        <v>24</v>
      </c>
      <c r="E162" s="58" t="s">
        <v>69</v>
      </c>
      <c r="F162" s="43">
        <v>20</v>
      </c>
      <c r="G162" s="53">
        <v>1</v>
      </c>
      <c r="H162" s="53">
        <v>0.2</v>
      </c>
      <c r="I162" s="56">
        <v>8.1999999999999993</v>
      </c>
      <c r="J162" s="43">
        <v>40</v>
      </c>
      <c r="K162" s="62" t="s">
        <v>63</v>
      </c>
      <c r="L162" s="43"/>
    </row>
    <row r="163" spans="1:12" ht="14.4" x14ac:dyDescent="0.3">
      <c r="A163" s="23"/>
      <c r="B163" s="15"/>
      <c r="C163" s="11"/>
      <c r="D163" s="6"/>
      <c r="E163" s="51" t="s">
        <v>61</v>
      </c>
      <c r="F163" s="52">
        <v>120</v>
      </c>
      <c r="G163" s="52">
        <v>0.48</v>
      </c>
      <c r="H163" s="52">
        <v>0.48</v>
      </c>
      <c r="I163" s="55">
        <v>11.76</v>
      </c>
      <c r="J163" s="43">
        <v>53</v>
      </c>
      <c r="K163" s="85" t="s">
        <v>147</v>
      </c>
      <c r="L163" s="43"/>
    </row>
    <row r="164" spans="1:12" ht="14.4" x14ac:dyDescent="0.3">
      <c r="A164" s="23"/>
      <c r="B164" s="15"/>
      <c r="C164" s="11"/>
      <c r="D164" s="6"/>
      <c r="E164" s="58" t="s">
        <v>162</v>
      </c>
      <c r="F164" s="53">
        <v>25</v>
      </c>
      <c r="G164" s="53">
        <v>1.38</v>
      </c>
      <c r="H164" s="53">
        <v>6</v>
      </c>
      <c r="I164" s="56">
        <v>17</v>
      </c>
      <c r="J164" s="43">
        <v>124</v>
      </c>
      <c r="K164" s="62" t="s">
        <v>63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9.75</v>
      </c>
      <c r="H165" s="19">
        <f t="shared" si="78"/>
        <v>15.049999999999999</v>
      </c>
      <c r="I165" s="19">
        <f t="shared" si="78"/>
        <v>106.70000000000002</v>
      </c>
      <c r="J165" s="19">
        <f t="shared" si="78"/>
        <v>599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111</v>
      </c>
      <c r="F166" s="65">
        <v>60</v>
      </c>
      <c r="G166" s="65">
        <v>0.93</v>
      </c>
      <c r="H166" s="65">
        <v>3.02</v>
      </c>
      <c r="I166" s="66">
        <v>5.62</v>
      </c>
      <c r="J166" s="65">
        <v>53.42</v>
      </c>
      <c r="K166" s="67" t="s">
        <v>165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58" t="s">
        <v>113</v>
      </c>
      <c r="F167" s="53">
        <v>220</v>
      </c>
      <c r="G167" s="53">
        <v>6.96</v>
      </c>
      <c r="H167" s="53">
        <v>4.49</v>
      </c>
      <c r="I167" s="56">
        <v>14.59</v>
      </c>
      <c r="J167" s="53">
        <v>126.64</v>
      </c>
      <c r="K167" s="62" t="s">
        <v>166</v>
      </c>
      <c r="L167" s="43"/>
    </row>
    <row r="168" spans="1:12" ht="14.4" x14ac:dyDescent="0.3">
      <c r="A168" s="23"/>
      <c r="B168" s="15"/>
      <c r="C168" s="11"/>
      <c r="D168" s="7" t="s">
        <v>28</v>
      </c>
      <c r="E168" s="58" t="s">
        <v>86</v>
      </c>
      <c r="F168" s="53">
        <v>95</v>
      </c>
      <c r="G168" s="53">
        <v>13</v>
      </c>
      <c r="H168" s="53">
        <v>15</v>
      </c>
      <c r="I168" s="56">
        <v>10.5</v>
      </c>
      <c r="J168" s="53">
        <v>228.66</v>
      </c>
      <c r="K168" s="62" t="s">
        <v>167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58" t="s">
        <v>102</v>
      </c>
      <c r="F169" s="53">
        <v>150</v>
      </c>
      <c r="G169" s="53">
        <v>3.32</v>
      </c>
      <c r="H169" s="53">
        <v>4.3499999999999996</v>
      </c>
      <c r="I169" s="56">
        <v>22.37</v>
      </c>
      <c r="J169" s="53">
        <v>141.93</v>
      </c>
      <c r="K169" s="62" t="s">
        <v>145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58" t="s">
        <v>164</v>
      </c>
      <c r="F170" s="53">
        <v>200</v>
      </c>
      <c r="G170" s="53">
        <v>0.63</v>
      </c>
      <c r="H170" s="53">
        <v>0</v>
      </c>
      <c r="I170" s="56">
        <v>33.5</v>
      </c>
      <c r="J170" s="53">
        <v>136.56</v>
      </c>
      <c r="K170" s="62" t="s">
        <v>168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58" t="s">
        <v>59</v>
      </c>
      <c r="F171" s="53">
        <v>25</v>
      </c>
      <c r="G171" s="53">
        <v>0.75</v>
      </c>
      <c r="H171" s="53">
        <v>1</v>
      </c>
      <c r="I171" s="56">
        <v>15.25</v>
      </c>
      <c r="J171" s="53">
        <v>73</v>
      </c>
      <c r="K171" s="62" t="s">
        <v>63</v>
      </c>
      <c r="L171" s="43"/>
    </row>
    <row r="172" spans="1:12" ht="14.4" x14ac:dyDescent="0.3">
      <c r="A172" s="23"/>
      <c r="B172" s="15"/>
      <c r="C172" s="11"/>
      <c r="D172" s="7" t="s">
        <v>32</v>
      </c>
      <c r="E172" s="58" t="s">
        <v>69</v>
      </c>
      <c r="F172" s="53">
        <v>40</v>
      </c>
      <c r="G172" s="53">
        <v>2.89</v>
      </c>
      <c r="H172" s="53">
        <v>0.4</v>
      </c>
      <c r="I172" s="56">
        <v>16.399999999999999</v>
      </c>
      <c r="J172" s="53">
        <v>80.400000000000006</v>
      </c>
      <c r="K172" s="62" t="s">
        <v>63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28.48</v>
      </c>
      <c r="H175" s="19">
        <f t="shared" si="80"/>
        <v>28.259999999999998</v>
      </c>
      <c r="I175" s="19">
        <f t="shared" si="80"/>
        <v>118.22999999999999</v>
      </c>
      <c r="J175" s="19">
        <f t="shared" si="80"/>
        <v>840.61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1430</v>
      </c>
      <c r="G176" s="32">
        <f t="shared" ref="G176" si="82">G165+G175</f>
        <v>38.230000000000004</v>
      </c>
      <c r="H176" s="32">
        <f t="shared" ref="H176" si="83">H165+H175</f>
        <v>43.309999999999995</v>
      </c>
      <c r="I176" s="32">
        <f t="shared" ref="I176" si="84">I165+I175</f>
        <v>224.93</v>
      </c>
      <c r="J176" s="32">
        <f t="shared" ref="J176:L176" si="85">J165+J175</f>
        <v>1439.6100000000001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155</v>
      </c>
      <c r="G177" s="52">
        <v>8</v>
      </c>
      <c r="H177" s="52">
        <v>5</v>
      </c>
      <c r="I177" s="55">
        <v>41</v>
      </c>
      <c r="J177" s="40">
        <v>244</v>
      </c>
      <c r="K177" s="85" t="s">
        <v>156</v>
      </c>
      <c r="L177" s="40"/>
    </row>
    <row r="178" spans="1:12" ht="14.4" x14ac:dyDescent="0.3">
      <c r="A178" s="23"/>
      <c r="B178" s="15"/>
      <c r="C178" s="11"/>
      <c r="D178" s="6"/>
      <c r="E178" s="42" t="s">
        <v>170</v>
      </c>
      <c r="F178" s="43">
        <v>10</v>
      </c>
      <c r="G178" s="43">
        <v>0</v>
      </c>
      <c r="H178" s="43">
        <v>7</v>
      </c>
      <c r="I178" s="43">
        <v>0</v>
      </c>
      <c r="J178" s="43">
        <v>66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47</v>
      </c>
      <c r="F179" s="53">
        <v>200</v>
      </c>
      <c r="G179" s="53">
        <v>0</v>
      </c>
      <c r="H179" s="53">
        <v>0</v>
      </c>
      <c r="I179" s="56">
        <v>14.93</v>
      </c>
      <c r="J179" s="53">
        <v>59.7</v>
      </c>
      <c r="K179" s="62" t="s">
        <v>130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8" t="s">
        <v>59</v>
      </c>
      <c r="F180" s="53">
        <v>25</v>
      </c>
      <c r="G180" s="53">
        <v>0.75</v>
      </c>
      <c r="H180" s="53">
        <v>1</v>
      </c>
      <c r="I180" s="56">
        <v>15.25</v>
      </c>
      <c r="J180" s="53">
        <v>73</v>
      </c>
      <c r="K180" s="62" t="s">
        <v>63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58" t="s">
        <v>69</v>
      </c>
      <c r="F181" s="53">
        <v>20</v>
      </c>
      <c r="G181" s="53">
        <v>1</v>
      </c>
      <c r="H181" s="53">
        <v>0.2</v>
      </c>
      <c r="I181" s="56">
        <v>8.1999999999999993</v>
      </c>
      <c r="J181" s="53">
        <v>40.200000000000003</v>
      </c>
      <c r="K181" s="62" t="s">
        <v>63</v>
      </c>
      <c r="L181" s="43"/>
    </row>
    <row r="182" spans="1:12" ht="15" thickBot="1" x14ac:dyDescent="0.35">
      <c r="A182" s="23"/>
      <c r="B182" s="15"/>
      <c r="C182" s="11"/>
      <c r="D182" s="6"/>
      <c r="E182" s="59" t="s">
        <v>46</v>
      </c>
      <c r="F182" s="54">
        <v>15</v>
      </c>
      <c r="G182" s="54">
        <v>4</v>
      </c>
      <c r="H182" s="54">
        <v>4</v>
      </c>
      <c r="I182" s="57">
        <v>0</v>
      </c>
      <c r="J182" s="54">
        <v>54</v>
      </c>
      <c r="K182" s="63" t="s">
        <v>64</v>
      </c>
      <c r="L182" s="43"/>
    </row>
    <row r="183" spans="1:12" ht="14.4" x14ac:dyDescent="0.3">
      <c r="A183" s="23"/>
      <c r="B183" s="15"/>
      <c r="C183" s="11"/>
      <c r="D183" s="6"/>
      <c r="E183" s="51" t="s">
        <v>169</v>
      </c>
      <c r="F183" s="52">
        <v>95</v>
      </c>
      <c r="G183" s="52">
        <v>3</v>
      </c>
      <c r="H183" s="52">
        <v>2</v>
      </c>
      <c r="I183" s="55">
        <v>17.100000000000001</v>
      </c>
      <c r="J183" s="52">
        <v>75</v>
      </c>
      <c r="K183" s="85" t="s">
        <v>63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16.75</v>
      </c>
      <c r="H184" s="19">
        <f t="shared" si="86"/>
        <v>19.2</v>
      </c>
      <c r="I184" s="19">
        <f t="shared" si="86"/>
        <v>96.480000000000018</v>
      </c>
      <c r="J184" s="19">
        <f t="shared" si="86"/>
        <v>611.9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98</v>
      </c>
      <c r="F185" s="65">
        <v>150</v>
      </c>
      <c r="G185" s="65">
        <v>150</v>
      </c>
      <c r="H185" s="65">
        <v>150</v>
      </c>
      <c r="I185" s="65">
        <v>150</v>
      </c>
      <c r="J185" s="65">
        <v>6</v>
      </c>
      <c r="K185" s="67" t="s">
        <v>171</v>
      </c>
      <c r="L185" s="43"/>
    </row>
    <row r="186" spans="1:12" ht="14.4" x14ac:dyDescent="0.3">
      <c r="A186" s="23"/>
      <c r="B186" s="15"/>
      <c r="C186" s="11"/>
      <c r="D186" s="7" t="s">
        <v>27</v>
      </c>
      <c r="E186" s="58" t="s">
        <v>175</v>
      </c>
      <c r="F186" s="53">
        <v>220</v>
      </c>
      <c r="G186" s="53">
        <v>220</v>
      </c>
      <c r="H186" s="53">
        <v>220</v>
      </c>
      <c r="I186" s="53">
        <v>220</v>
      </c>
      <c r="J186" s="53">
        <v>124</v>
      </c>
      <c r="K186" s="62" t="s">
        <v>172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8" t="s">
        <v>117</v>
      </c>
      <c r="F187" s="53">
        <v>90</v>
      </c>
      <c r="G187" s="53">
        <v>90</v>
      </c>
      <c r="H187" s="53">
        <v>90</v>
      </c>
      <c r="I187" s="53">
        <v>90</v>
      </c>
      <c r="J187" s="53">
        <v>236</v>
      </c>
      <c r="K187" s="62" t="s">
        <v>173</v>
      </c>
      <c r="L187" s="43"/>
    </row>
    <row r="188" spans="1:12" ht="14.4" x14ac:dyDescent="0.3">
      <c r="A188" s="23"/>
      <c r="B188" s="15"/>
      <c r="C188" s="11"/>
      <c r="D188" s="7" t="s">
        <v>29</v>
      </c>
      <c r="E188" s="58" t="s">
        <v>115</v>
      </c>
      <c r="F188" s="53">
        <v>150</v>
      </c>
      <c r="G188" s="53">
        <v>150</v>
      </c>
      <c r="H188" s="53">
        <v>150</v>
      </c>
      <c r="I188" s="53">
        <v>150</v>
      </c>
      <c r="J188" s="53">
        <v>251</v>
      </c>
      <c r="K188" s="62" t="s">
        <v>174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58" t="s">
        <v>133</v>
      </c>
      <c r="F189" s="53">
        <v>200</v>
      </c>
      <c r="G189" s="53">
        <v>200</v>
      </c>
      <c r="H189" s="53">
        <v>200</v>
      </c>
      <c r="I189" s="53">
        <v>200</v>
      </c>
      <c r="J189" s="53">
        <v>96</v>
      </c>
      <c r="K189" s="62" t="s">
        <v>135</v>
      </c>
      <c r="L189" s="43"/>
    </row>
    <row r="190" spans="1:12" ht="14.4" x14ac:dyDescent="0.3">
      <c r="A190" s="23"/>
      <c r="B190" s="15"/>
      <c r="C190" s="11"/>
      <c r="D190" s="7" t="s">
        <v>31</v>
      </c>
      <c r="E190" s="58" t="s">
        <v>59</v>
      </c>
      <c r="F190" s="53">
        <v>25</v>
      </c>
      <c r="G190" s="53">
        <v>25</v>
      </c>
      <c r="H190" s="53">
        <v>25</v>
      </c>
      <c r="I190" s="53">
        <v>25</v>
      </c>
      <c r="J190" s="53">
        <v>73</v>
      </c>
      <c r="K190" s="62" t="s">
        <v>63</v>
      </c>
      <c r="L190" s="43"/>
    </row>
    <row r="191" spans="1:12" ht="14.4" x14ac:dyDescent="0.3">
      <c r="A191" s="23"/>
      <c r="B191" s="15"/>
      <c r="C191" s="11"/>
      <c r="D191" s="7" t="s">
        <v>32</v>
      </c>
      <c r="E191" s="58" t="s">
        <v>69</v>
      </c>
      <c r="F191" s="53">
        <v>20</v>
      </c>
      <c r="G191" s="53">
        <v>20</v>
      </c>
      <c r="H191" s="53">
        <v>20</v>
      </c>
      <c r="I191" s="53">
        <v>20</v>
      </c>
      <c r="J191" s="53">
        <v>40.200000000000003</v>
      </c>
      <c r="K191" s="62" t="s">
        <v>63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855</v>
      </c>
      <c r="H194" s="19">
        <f t="shared" si="88"/>
        <v>855</v>
      </c>
      <c r="I194" s="19">
        <f t="shared" si="88"/>
        <v>855</v>
      </c>
      <c r="J194" s="19">
        <f t="shared" si="88"/>
        <v>826.2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1375</v>
      </c>
      <c r="G195" s="32">
        <f t="shared" ref="G195" si="90">G184+G194</f>
        <v>871.75</v>
      </c>
      <c r="H195" s="32">
        <f t="shared" ref="H195" si="91">H184+H194</f>
        <v>874.2</v>
      </c>
      <c r="I195" s="32">
        <f t="shared" ref="I195" si="92">I184+I194</f>
        <v>951.48</v>
      </c>
      <c r="J195" s="32">
        <f t="shared" ref="J195:L195" si="93">J184+J194</f>
        <v>1438.1</v>
      </c>
      <c r="K195" s="32"/>
      <c r="L195" s="32">
        <f t="shared" si="93"/>
        <v>0</v>
      </c>
    </row>
    <row r="196" spans="1:12" x14ac:dyDescent="0.25">
      <c r="A196" s="27"/>
      <c r="B196" s="28"/>
      <c r="C196" s="88" t="s">
        <v>5</v>
      </c>
      <c r="D196" s="88"/>
      <c r="E196" s="88"/>
      <c r="F196" s="34">
        <f>(F24+F43+F62+F81+F100+F119+F138+F157+F176+F195)/(IF(F24=0,0,1)+IF(F43=0,0,1)+IF(F62=0,0,1)+IF(F81=0,0,1)+IF(F100=0,0,1)+IF(F119=0,0,1)+IF(F138=0,0,1)+IF(F157=0,0,1)+IF(F176=0,0,1)+IF(F195=0,0,1))</f>
        <v>1194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150.34736000000001</v>
      </c>
      <c r="H196" s="34">
        <f t="shared" si="94"/>
        <v>151.77963</v>
      </c>
      <c r="I196" s="34">
        <f t="shared" si="94"/>
        <v>291.55266</v>
      </c>
      <c r="J196" s="34">
        <f t="shared" si="94"/>
        <v>1448.4010000000003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dcterms:created xsi:type="dcterms:W3CDTF">2022-05-16T14:23:56Z</dcterms:created>
  <dcterms:modified xsi:type="dcterms:W3CDTF">2025-02-20T06:33:28Z</dcterms:modified>
</cp:coreProperties>
</file>